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610" yWindow="-15" windowWidth="11475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67" i="1" l="1"/>
  <c r="G267" i="1"/>
  <c r="H267" i="1"/>
  <c r="I267" i="1"/>
  <c r="J267" i="1"/>
  <c r="L267" i="1"/>
  <c r="B427" i="1" l="1"/>
  <c r="A427" i="1"/>
  <c r="J426" i="1"/>
  <c r="I426" i="1"/>
  <c r="H426" i="1"/>
  <c r="G426" i="1"/>
  <c r="F426" i="1"/>
  <c r="B420" i="1"/>
  <c r="A420" i="1"/>
  <c r="J419" i="1"/>
  <c r="I419" i="1"/>
  <c r="H419" i="1"/>
  <c r="G419" i="1"/>
  <c r="F419" i="1"/>
  <c r="B413" i="1"/>
  <c r="A413" i="1"/>
  <c r="J412" i="1"/>
  <c r="I412" i="1"/>
  <c r="H412" i="1"/>
  <c r="G412" i="1"/>
  <c r="F412" i="1"/>
  <c r="B408" i="1"/>
  <c r="A408" i="1"/>
  <c r="J407" i="1"/>
  <c r="I407" i="1"/>
  <c r="H407" i="1"/>
  <c r="G407" i="1"/>
  <c r="F407" i="1"/>
  <c r="B398" i="1"/>
  <c r="A398" i="1"/>
  <c r="J397" i="1"/>
  <c r="I397" i="1"/>
  <c r="H397" i="1"/>
  <c r="G397" i="1"/>
  <c r="F397" i="1"/>
  <c r="B394" i="1"/>
  <c r="A394" i="1"/>
  <c r="L393" i="1"/>
  <c r="J393" i="1"/>
  <c r="J427" i="1" s="1"/>
  <c r="I393" i="1"/>
  <c r="H393" i="1"/>
  <c r="H427" i="1" s="1"/>
  <c r="G393" i="1"/>
  <c r="F393" i="1"/>
  <c r="F427" i="1" s="1"/>
  <c r="B385" i="1"/>
  <c r="A385" i="1"/>
  <c r="J384" i="1"/>
  <c r="I384" i="1"/>
  <c r="H384" i="1"/>
  <c r="G384" i="1"/>
  <c r="F384" i="1"/>
  <c r="B378" i="1"/>
  <c r="A378" i="1"/>
  <c r="J377" i="1"/>
  <c r="I377" i="1"/>
  <c r="H377" i="1"/>
  <c r="G377" i="1"/>
  <c r="F377" i="1"/>
  <c r="B371" i="1"/>
  <c r="A371" i="1"/>
  <c r="J370" i="1"/>
  <c r="I370" i="1"/>
  <c r="H370" i="1"/>
  <c r="G370" i="1"/>
  <c r="F370" i="1"/>
  <c r="B366" i="1"/>
  <c r="A366" i="1"/>
  <c r="J365" i="1"/>
  <c r="I365" i="1"/>
  <c r="H365" i="1"/>
  <c r="G365" i="1"/>
  <c r="F365" i="1"/>
  <c r="B356" i="1"/>
  <c r="A356" i="1"/>
  <c r="J355" i="1"/>
  <c r="I355" i="1"/>
  <c r="H355" i="1"/>
  <c r="G355" i="1"/>
  <c r="F355" i="1"/>
  <c r="B352" i="1"/>
  <c r="A352" i="1"/>
  <c r="L351" i="1"/>
  <c r="J351" i="1"/>
  <c r="I351" i="1"/>
  <c r="I385" i="1" s="1"/>
  <c r="H351" i="1"/>
  <c r="G351" i="1"/>
  <c r="G385" i="1" s="1"/>
  <c r="F351" i="1"/>
  <c r="B343" i="1"/>
  <c r="A343" i="1"/>
  <c r="J342" i="1"/>
  <c r="I342" i="1"/>
  <c r="H342" i="1"/>
  <c r="G342" i="1"/>
  <c r="F342" i="1"/>
  <c r="B336" i="1"/>
  <c r="A336" i="1"/>
  <c r="J335" i="1"/>
  <c r="I335" i="1"/>
  <c r="H335" i="1"/>
  <c r="G335" i="1"/>
  <c r="F335" i="1"/>
  <c r="B329" i="1"/>
  <c r="A329" i="1"/>
  <c r="J328" i="1"/>
  <c r="I328" i="1"/>
  <c r="H328" i="1"/>
  <c r="G328" i="1"/>
  <c r="F328" i="1"/>
  <c r="B324" i="1"/>
  <c r="A324" i="1"/>
  <c r="J323" i="1"/>
  <c r="I323" i="1"/>
  <c r="H323" i="1"/>
  <c r="G323" i="1"/>
  <c r="F323" i="1"/>
  <c r="B314" i="1"/>
  <c r="A314" i="1"/>
  <c r="J313" i="1"/>
  <c r="I313" i="1"/>
  <c r="H313" i="1"/>
  <c r="G313" i="1"/>
  <c r="F313" i="1"/>
  <c r="B310" i="1"/>
  <c r="A310" i="1"/>
  <c r="L309" i="1"/>
  <c r="J309" i="1"/>
  <c r="J343" i="1" s="1"/>
  <c r="I309" i="1"/>
  <c r="H309" i="1"/>
  <c r="H343" i="1" s="1"/>
  <c r="G309" i="1"/>
  <c r="F309" i="1"/>
  <c r="F343" i="1" s="1"/>
  <c r="B301" i="1"/>
  <c r="A301" i="1"/>
  <c r="J300" i="1"/>
  <c r="I300" i="1"/>
  <c r="H300" i="1"/>
  <c r="G300" i="1"/>
  <c r="F300" i="1"/>
  <c r="B294" i="1"/>
  <c r="A294" i="1"/>
  <c r="J293" i="1"/>
  <c r="I293" i="1"/>
  <c r="H293" i="1"/>
  <c r="G293" i="1"/>
  <c r="F293" i="1"/>
  <c r="B287" i="1"/>
  <c r="A287" i="1"/>
  <c r="J286" i="1"/>
  <c r="I286" i="1"/>
  <c r="H286" i="1"/>
  <c r="G286" i="1"/>
  <c r="F286" i="1"/>
  <c r="B282" i="1"/>
  <c r="A282" i="1"/>
  <c r="J281" i="1"/>
  <c r="I281" i="1"/>
  <c r="H281" i="1"/>
  <c r="G281" i="1"/>
  <c r="F281" i="1"/>
  <c r="B272" i="1"/>
  <c r="A272" i="1"/>
  <c r="J271" i="1"/>
  <c r="I271" i="1"/>
  <c r="I301" i="1" s="1"/>
  <c r="H271" i="1"/>
  <c r="G271" i="1"/>
  <c r="G301" i="1" s="1"/>
  <c r="F271" i="1"/>
  <c r="B268" i="1"/>
  <c r="A268" i="1"/>
  <c r="J301" i="1"/>
  <c r="H301" i="1"/>
  <c r="F301" i="1"/>
  <c r="B258" i="1"/>
  <c r="A258" i="1"/>
  <c r="J257" i="1"/>
  <c r="I257" i="1"/>
  <c r="H257" i="1"/>
  <c r="G257" i="1"/>
  <c r="F257" i="1"/>
  <c r="B251" i="1"/>
  <c r="A251" i="1"/>
  <c r="J250" i="1"/>
  <c r="I250" i="1"/>
  <c r="H250" i="1"/>
  <c r="G250" i="1"/>
  <c r="F250" i="1"/>
  <c r="B244" i="1"/>
  <c r="A244" i="1"/>
  <c r="J243" i="1"/>
  <c r="I243" i="1"/>
  <c r="H243" i="1"/>
  <c r="G243" i="1"/>
  <c r="F243" i="1"/>
  <c r="B239" i="1"/>
  <c r="A239" i="1"/>
  <c r="J238" i="1"/>
  <c r="I238" i="1"/>
  <c r="H238" i="1"/>
  <c r="G238" i="1"/>
  <c r="F238" i="1"/>
  <c r="B229" i="1"/>
  <c r="A229" i="1"/>
  <c r="J228" i="1"/>
  <c r="I228" i="1"/>
  <c r="H228" i="1"/>
  <c r="G228" i="1"/>
  <c r="F228" i="1"/>
  <c r="B225" i="1"/>
  <c r="A225" i="1"/>
  <c r="L224" i="1"/>
  <c r="J224" i="1"/>
  <c r="I224" i="1"/>
  <c r="I258" i="1" s="1"/>
  <c r="H224" i="1"/>
  <c r="G224" i="1"/>
  <c r="G258" i="1" s="1"/>
  <c r="F224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H181" i="1"/>
  <c r="H215" i="1" s="1"/>
  <c r="G181" i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I173" i="1" s="1"/>
  <c r="H139" i="1"/>
  <c r="G139" i="1"/>
  <c r="G173" i="1" s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H97" i="1"/>
  <c r="H131" i="1" s="1"/>
  <c r="G97" i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I89" i="1" s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H13" i="1"/>
  <c r="H47" i="1" s="1"/>
  <c r="G13" i="1"/>
  <c r="F13" i="1"/>
  <c r="F47" i="1" s="1"/>
  <c r="G47" i="1" l="1"/>
  <c r="I47" i="1"/>
  <c r="F89" i="1"/>
  <c r="H89" i="1"/>
  <c r="J89" i="1"/>
  <c r="G131" i="1"/>
  <c r="I131" i="1"/>
  <c r="F173" i="1"/>
  <c r="H173" i="1"/>
  <c r="J173" i="1"/>
  <c r="G215" i="1"/>
  <c r="I215" i="1"/>
  <c r="F258" i="1"/>
  <c r="H258" i="1"/>
  <c r="J258" i="1"/>
  <c r="G343" i="1"/>
  <c r="I343" i="1"/>
  <c r="F385" i="1"/>
  <c r="H385" i="1"/>
  <c r="J385" i="1"/>
  <c r="G427" i="1"/>
  <c r="I427" i="1"/>
  <c r="G89" i="1"/>
  <c r="L131" i="1"/>
  <c r="L101" i="1"/>
  <c r="L258" i="1"/>
  <c r="L228" i="1"/>
  <c r="L365" i="1"/>
  <c r="L370" i="1"/>
  <c r="L158" i="1"/>
  <c r="L153" i="1"/>
  <c r="L32" i="1"/>
  <c r="L27" i="1"/>
  <c r="L323" i="1"/>
  <c r="L328" i="1"/>
  <c r="L111" i="1"/>
  <c r="L116" i="1"/>
  <c r="L59" i="1"/>
  <c r="L89" i="1"/>
  <c r="L412" i="1"/>
  <c r="L407" i="1"/>
  <c r="L47" i="1"/>
  <c r="L17" i="1"/>
  <c r="L74" i="1"/>
  <c r="L69" i="1"/>
  <c r="L243" i="1"/>
  <c r="L238" i="1"/>
  <c r="L397" i="1"/>
  <c r="L427" i="1"/>
  <c r="L215" i="1"/>
  <c r="L185" i="1"/>
  <c r="L385" i="1"/>
  <c r="L355" i="1"/>
  <c r="L195" i="1"/>
  <c r="L200" i="1"/>
  <c r="L286" i="1"/>
  <c r="L281" i="1"/>
  <c r="L173" i="1"/>
  <c r="L143" i="1"/>
  <c r="L271" i="1"/>
  <c r="L301" i="1"/>
  <c r="L343" i="1"/>
  <c r="L313" i="1"/>
  <c r="L214" i="1"/>
  <c r="L419" i="1"/>
  <c r="L377" i="1"/>
  <c r="L250" i="1"/>
  <c r="L39" i="1"/>
  <c r="L300" i="1"/>
  <c r="L46" i="1"/>
  <c r="L123" i="1"/>
  <c r="L172" i="1"/>
  <c r="L257" i="1"/>
  <c r="L81" i="1"/>
  <c r="L165" i="1"/>
  <c r="L342" i="1"/>
  <c r="L88" i="1"/>
  <c r="L426" i="1"/>
  <c r="L130" i="1"/>
  <c r="L335" i="1"/>
  <c r="L384" i="1"/>
  <c r="L293" i="1"/>
  <c r="L207" i="1"/>
</calcChain>
</file>

<file path=xl/sharedStrings.xml><?xml version="1.0" encoding="utf-8"?>
<sst xmlns="http://schemas.openxmlformats.org/spreadsheetml/2006/main" count="487" uniqueCount="111">
  <si>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</si>
  <si>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</si>
  <si>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</si>
  <si>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</si>
  <si>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</si>
  <si>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</si>
  <si>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</si>
  <si>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</si>
  <si>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</si>
  <si>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</si>
  <si>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</si>
  <si>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</si>
  <si>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</si>
  <si>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</si>
  <si>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</si>
  <si>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</si>
  <si>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</si>
  <si>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</si>
  <si>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</si>
  <si>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</si>
  <si>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</si>
  <si>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</si>
  <si>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</si>
  <si>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</si>
  <si>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</si>
  <si>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</si>
  <si>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</si>
  <si>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</si>
  <si>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</si>
  <si>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</si>
  <si>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</si>
  <si>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</si>
  <si>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</si>
  <si>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</si>
  <si>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</si>
  <si>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</si>
  <si>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</si>
  <si>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</si>
  <si>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</si>
  <si>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</si>
  <si>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</si>
  <si>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</si>
  <si>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</si>
  <si>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</t>
  </si>
  <si>
    <t>Чай с сахаром</t>
  </si>
  <si>
    <t>Хлеб "валитек"</t>
  </si>
  <si>
    <t>сыр</t>
  </si>
  <si>
    <t>Сыр порциями</t>
  </si>
  <si>
    <t>масло</t>
  </si>
  <si>
    <t>49-1997</t>
  </si>
  <si>
    <t>69-2009</t>
  </si>
  <si>
    <t>685-2004</t>
  </si>
  <si>
    <t>ГОСТ</t>
  </si>
  <si>
    <t>42-2005</t>
  </si>
  <si>
    <t>МКОУ "Яровская СОШ"</t>
  </si>
  <si>
    <t>Хлеб с "валетек"</t>
  </si>
  <si>
    <t>Хлеб ржаной</t>
  </si>
  <si>
    <t>ТУ</t>
  </si>
  <si>
    <t>Котлета</t>
  </si>
  <si>
    <t>Хлеб с "валитек"</t>
  </si>
  <si>
    <t>658-2004</t>
  </si>
  <si>
    <t>Рис отварной</t>
  </si>
  <si>
    <t>64-2009</t>
  </si>
  <si>
    <t>Сдоба</t>
  </si>
  <si>
    <t>Кофейный напиток</t>
  </si>
  <si>
    <t>182-2015</t>
  </si>
  <si>
    <t>Овощи свежие</t>
  </si>
  <si>
    <t>379-2015</t>
  </si>
  <si>
    <t>овощи</t>
  </si>
  <si>
    <t>694-2005</t>
  </si>
  <si>
    <t>1-2004.</t>
  </si>
  <si>
    <t>679-2005</t>
  </si>
  <si>
    <t>Плов</t>
  </si>
  <si>
    <t>и.о.директора</t>
  </si>
  <si>
    <t>Черепанова А.Н.</t>
  </si>
  <si>
    <t>1-4 лет</t>
  </si>
  <si>
    <t>Тефтели</t>
  </si>
  <si>
    <t>Батон сдобный</t>
  </si>
  <si>
    <t>461-2004</t>
  </si>
  <si>
    <t>Салаи из капусты</t>
  </si>
  <si>
    <t>Рыба запеченная</t>
  </si>
  <si>
    <t>Пюре картофельное</t>
  </si>
  <si>
    <t>Чай с лимоном</t>
  </si>
  <si>
    <t>57-2016</t>
  </si>
  <si>
    <t>377-2007</t>
  </si>
  <si>
    <t>Йогурт</t>
  </si>
  <si>
    <t>492-2004</t>
  </si>
  <si>
    <t>Птица тушеная</t>
  </si>
  <si>
    <t>Каша гречневая</t>
  </si>
  <si>
    <t>Витошка(вит.напиток)</t>
  </si>
  <si>
    <t>290-2007</t>
  </si>
  <si>
    <t>71-2015</t>
  </si>
  <si>
    <t>72-ГОСТ</t>
  </si>
  <si>
    <t>Овощи</t>
  </si>
  <si>
    <t>Гуляш</t>
  </si>
  <si>
    <t>масло сливочное</t>
  </si>
  <si>
    <t>260-2015</t>
  </si>
  <si>
    <t>Сдоба (пирог с картоф.)</t>
  </si>
  <si>
    <t>Каша мол.пшен.сл.с масл.слив.</t>
  </si>
  <si>
    <t>Биточки</t>
  </si>
  <si>
    <t>Каша ячневая</t>
  </si>
  <si>
    <t>Сыр порционный</t>
  </si>
  <si>
    <t>608-2005</t>
  </si>
  <si>
    <t>Кисель витаминизир.</t>
  </si>
  <si>
    <t>Ц-РЦ</t>
  </si>
  <si>
    <t>Рыба запеченая</t>
  </si>
  <si>
    <t>Ботон сдобный</t>
  </si>
  <si>
    <t xml:space="preserve">Масло порционное </t>
  </si>
  <si>
    <t>Сок фруктовый</t>
  </si>
  <si>
    <t>71-1994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</si>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</sst>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23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2" fillId="2" borderId="2" xfId="0" applyFont="1" applyFill="1" applyBorder="1" applyProtection="1">
      <protection locked="0"/>
    </xf>
    <xf numFmtId="17" fontId="4" fillId="2" borderId="17" xfId="0" applyNumberFormat="1" applyFont="1" applyFill="1" applyBorder="1" applyAlignment="1" applyProtection="1">
      <alignment horizontal="center" vertical="top" wrapText="1"/>
      <protection locked="0"/>
    </xf>
    <xf numFmtId="2" fontId="4" fillId="2" borderId="17" xfId="0" applyNumberFormat="1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Protection="1">
      <protection locked="0"/>
    </xf>
    <xf numFmtId="0" fontId="8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7"/>
  <sheetViews>
    <sheetView tabSelected="1" workbookViewId="0">
      <pane xSplit="4" ySplit="5" topLeftCell="E450" activePane="bottomRight" state="frozen"/>
      <selection pane="topRight" activeCell="E1" sqref="E1"/>
      <selection pane="bottomLeft" activeCell="A6" sqref="A6"/>
      <selection pane="bottomRight" activeCell="J386" sqref="J38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54</v>
      </c>
      <c r="D1" s="57"/>
      <c r="E1" s="57"/>
      <c r="F1" s="13" t="s">
        <v>14</v>
      </c>
      <c r="G1" s="2" t="s">
        <v>15</v>
      </c>
      <c r="H1" s="58" t="s">
        <v>73</v>
      </c>
      <c r="I1" s="58"/>
      <c r="J1" s="58"/>
      <c r="K1" s="58"/>
    </row>
    <row r="2" spans="1:12" ht="18" x14ac:dyDescent="0.2">
      <c r="A2" s="35" t="s">
        <v>5</v>
      </c>
      <c r="C2" s="2"/>
      <c r="G2" s="2" t="s">
        <v>16</v>
      </c>
      <c r="H2" s="58" t="s">
        <v>74</v>
      </c>
      <c r="I2" s="58"/>
      <c r="J2" s="58"/>
      <c r="K2" s="58"/>
    </row>
    <row r="3" spans="1:12" ht="17.25" customHeight="1" x14ac:dyDescent="0.2">
      <c r="A3" s="4" t="s">
        <v>7</v>
      </c>
      <c r="C3" s="2"/>
      <c r="D3" s="3"/>
      <c r="E3" s="38" t="s">
        <v>75</v>
      </c>
      <c r="G3" s="2" t="s">
        <v>17</v>
      </c>
      <c r="H3" s="47">
        <v>30</v>
      </c>
      <c r="I3" s="47">
        <v>8</v>
      </c>
      <c r="J3" s="48">
        <v>2024</v>
      </c>
      <c r="K3" s="1"/>
    </row>
    <row r="4" spans="1:12" x14ac:dyDescent="0.2">
      <c r="C4" s="2"/>
      <c r="D4" s="4"/>
      <c r="H4" s="49" t="s">
        <v>40</v>
      </c>
      <c r="I4" s="49" t="s">
        <v>41</v>
      </c>
      <c r="J4" s="49" t="s">
        <v>42</v>
      </c>
    </row>
    <row r="5" spans="1:12" ht="33.75" x14ac:dyDescent="0.2">
      <c r="A5" s="45" t="s">
        <v>12</v>
      </c>
      <c r="B5" s="46" t="s">
        <v>13</v>
      </c>
      <c r="C5" s="36" t="s">
        <v>0</v>
      </c>
      <c r="D5" s="36" t="s">
        <v>11</v>
      </c>
      <c r="E5" s="36" t="s">
        <v>10</v>
      </c>
      <c r="F5" s="36" t="s">
        <v>38</v>
      </c>
      <c r="G5" s="36" t="s">
        <v>1</v>
      </c>
      <c r="H5" s="36" t="s">
        <v>2</v>
      </c>
      <c r="I5" s="36" t="s">
        <v>3</v>
      </c>
      <c r="J5" s="36" t="s">
        <v>8</v>
      </c>
      <c r="K5" s="37" t="s">
        <v>9</v>
      </c>
      <c r="L5" s="36" t="s">
        <v>39</v>
      </c>
    </row>
    <row r="6" spans="1:12" ht="15" x14ac:dyDescent="0.25">
      <c r="A6" s="22">
        <v>1</v>
      </c>
      <c r="B6" s="23">
        <v>1</v>
      </c>
      <c r="C6" s="24" t="s">
        <v>18</v>
      </c>
      <c r="D6" s="5" t="s">
        <v>19</v>
      </c>
      <c r="E6" s="39" t="s">
        <v>76</v>
      </c>
      <c r="F6" s="40">
        <v>100</v>
      </c>
      <c r="G6" s="40">
        <v>14.7</v>
      </c>
      <c r="H6" s="40">
        <v>16.100000000000001</v>
      </c>
      <c r="I6" s="40">
        <v>18.600000000000001</v>
      </c>
      <c r="J6" s="40">
        <v>278.7</v>
      </c>
      <c r="K6" s="41" t="s">
        <v>78</v>
      </c>
      <c r="L6" s="40"/>
    </row>
    <row r="7" spans="1:12" ht="15" x14ac:dyDescent="0.25">
      <c r="A7" s="25"/>
      <c r="B7" s="16"/>
      <c r="C7" s="11"/>
      <c r="D7" s="6"/>
      <c r="E7" s="42" t="s">
        <v>43</v>
      </c>
      <c r="F7" s="43">
        <v>180</v>
      </c>
      <c r="G7" s="43">
        <v>6.5</v>
      </c>
      <c r="H7" s="43">
        <v>8.0500000000000007</v>
      </c>
      <c r="I7" s="43">
        <v>34.71</v>
      </c>
      <c r="J7" s="43">
        <v>240.23</v>
      </c>
      <c r="K7" s="44" t="s">
        <v>50</v>
      </c>
      <c r="L7" s="43"/>
    </row>
    <row r="8" spans="1:12" ht="15" x14ac:dyDescent="0.25">
      <c r="A8" s="25"/>
      <c r="B8" s="16"/>
      <c r="C8" s="11"/>
      <c r="D8" s="7" t="s">
        <v>20</v>
      </c>
      <c r="E8" s="42" t="s">
        <v>64</v>
      </c>
      <c r="F8" s="43">
        <v>200</v>
      </c>
      <c r="G8" s="43">
        <v>3.17</v>
      </c>
      <c r="H8" s="43">
        <v>2.68</v>
      </c>
      <c r="I8" s="43">
        <v>15.9</v>
      </c>
      <c r="J8" s="43">
        <v>100.6</v>
      </c>
      <c r="K8" s="44" t="s">
        <v>67</v>
      </c>
      <c r="L8" s="43"/>
    </row>
    <row r="9" spans="1:12" ht="15" x14ac:dyDescent="0.25">
      <c r="A9" s="25"/>
      <c r="B9" s="16"/>
      <c r="C9" s="11"/>
      <c r="D9" s="7" t="s">
        <v>21</v>
      </c>
      <c r="E9" s="42" t="s">
        <v>45</v>
      </c>
      <c r="F9" s="43">
        <v>40</v>
      </c>
      <c r="G9" s="43">
        <v>3.16</v>
      </c>
      <c r="H9" s="43">
        <v>0.32</v>
      </c>
      <c r="I9" s="43">
        <v>20.8</v>
      </c>
      <c r="J9" s="43">
        <v>138</v>
      </c>
      <c r="K9" s="44" t="s">
        <v>52</v>
      </c>
      <c r="L9" s="43"/>
    </row>
    <row r="10" spans="1:12" ht="15" x14ac:dyDescent="0.25">
      <c r="A10" s="25"/>
      <c r="B10" s="16"/>
      <c r="C10" s="11"/>
      <c r="D10" s="7"/>
      <c r="E10" s="42" t="s">
        <v>77</v>
      </c>
      <c r="F10" s="43">
        <v>40</v>
      </c>
      <c r="G10" s="43">
        <v>2.9</v>
      </c>
      <c r="H10" s="43">
        <v>1.2</v>
      </c>
      <c r="I10" s="43">
        <v>20.100000000000001</v>
      </c>
      <c r="J10" s="43">
        <v>104.2</v>
      </c>
      <c r="K10" s="44"/>
      <c r="L10" s="43"/>
    </row>
    <row r="11" spans="1:12" ht="15" x14ac:dyDescent="0.25">
      <c r="A11" s="25"/>
      <c r="B11" s="16"/>
      <c r="C11" s="11"/>
      <c r="D11" s="50" t="s">
        <v>46</v>
      </c>
      <c r="E11" s="42" t="s">
        <v>47</v>
      </c>
      <c r="F11" s="43">
        <v>15</v>
      </c>
      <c r="G11" s="43">
        <v>3.48</v>
      </c>
      <c r="H11" s="43">
        <v>4.43</v>
      </c>
      <c r="I11" s="43">
        <v>0</v>
      </c>
      <c r="J11" s="43">
        <v>54.6</v>
      </c>
      <c r="K11" s="44" t="s">
        <v>53</v>
      </c>
      <c r="L11" s="43"/>
    </row>
    <row r="12" spans="1:12" ht="15" x14ac:dyDescent="0.25">
      <c r="A12" s="25"/>
      <c r="B12" s="16"/>
      <c r="C12" s="11"/>
      <c r="D12" s="50" t="s">
        <v>48</v>
      </c>
      <c r="E12" s="42"/>
      <c r="F12" s="43"/>
      <c r="G12" s="43"/>
      <c r="H12" s="43"/>
      <c r="I12" s="43"/>
      <c r="J12" s="43"/>
      <c r="K12" s="51"/>
      <c r="L12" s="43"/>
    </row>
    <row r="13" spans="1:12" ht="15" x14ac:dyDescent="0.25">
      <c r="A13" s="26"/>
      <c r="B13" s="18"/>
      <c r="C13" s="8"/>
      <c r="D13" s="19" t="s">
        <v>37</v>
      </c>
      <c r="E13" s="9"/>
      <c r="F13" s="21">
        <f>SUM(F6:F12)</f>
        <v>575</v>
      </c>
      <c r="G13" s="21">
        <f t="shared" ref="G13:J13" si="0">SUM(G6:G12)</f>
        <v>33.909999999999997</v>
      </c>
      <c r="H13" s="21">
        <f t="shared" si="0"/>
        <v>32.78</v>
      </c>
      <c r="I13" s="21">
        <f t="shared" si="0"/>
        <v>110.11000000000001</v>
      </c>
      <c r="J13" s="21">
        <f t="shared" si="0"/>
        <v>916.33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23</v>
      </c>
      <c r="D14" s="12" t="s">
        <v>22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5"/>
      <c r="B15" s="16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5"/>
      <c r="B16" s="16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6"/>
      <c r="B17" s="18"/>
      <c r="C17" s="8"/>
      <c r="D17" s="19" t="s">
        <v>37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24</v>
      </c>
      <c r="D18" s="7" t="s">
        <v>25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5"/>
      <c r="B19" s="16"/>
      <c r="C19" s="11"/>
      <c r="D19" s="7" t="s">
        <v>26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5"/>
      <c r="B20" s="16"/>
      <c r="C20" s="11"/>
      <c r="D20" s="7" t="s">
        <v>27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5"/>
      <c r="B21" s="16"/>
      <c r="C21" s="11"/>
      <c r="D21" s="7" t="s">
        <v>28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5"/>
      <c r="B22" s="16"/>
      <c r="C22" s="11"/>
      <c r="D22" s="7" t="s">
        <v>29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5"/>
      <c r="B23" s="16"/>
      <c r="C23" s="11"/>
      <c r="D23" s="7" t="s">
        <v>30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5"/>
      <c r="B24" s="16"/>
      <c r="C24" s="11"/>
      <c r="D24" s="7" t="s">
        <v>31</v>
      </c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5"/>
      <c r="B25" s="16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5"/>
      <c r="B26" s="16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6"/>
      <c r="B27" s="18"/>
      <c r="C27" s="8"/>
      <c r="D27" s="19" t="s">
        <v>37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32</v>
      </c>
      <c r="D28" s="12" t="s">
        <v>33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5"/>
      <c r="B29" s="16"/>
      <c r="C29" s="11"/>
      <c r="D29" s="12" t="s">
        <v>29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5"/>
      <c r="B30" s="16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5"/>
      <c r="B31" s="16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6"/>
      <c r="B32" s="18"/>
      <c r="C32" s="8"/>
      <c r="D32" s="19" t="s">
        <v>37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34</v>
      </c>
      <c r="D33" s="7" t="s">
        <v>19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5"/>
      <c r="B34" s="16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5"/>
      <c r="B35" s="16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5"/>
      <c r="B36" s="16"/>
      <c r="C36" s="11"/>
      <c r="D36" s="7" t="s">
        <v>21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5"/>
      <c r="B37" s="16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5"/>
      <c r="B38" s="16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6"/>
      <c r="B39" s="18"/>
      <c r="C39" s="8"/>
      <c r="D39" s="19" t="s">
        <v>37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35</v>
      </c>
      <c r="D40" s="12" t="s">
        <v>36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5"/>
      <c r="B41" s="16"/>
      <c r="C41" s="11"/>
      <c r="D41" s="12" t="s">
        <v>33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5"/>
      <c r="B42" s="16"/>
      <c r="C42" s="11"/>
      <c r="D42" s="12" t="s">
        <v>29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5"/>
      <c r="B43" s="16"/>
      <c r="C43" s="11"/>
      <c r="D43" s="12" t="s">
        <v>22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5"/>
      <c r="B44" s="16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5"/>
      <c r="B45" s="16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6"/>
      <c r="B46" s="18"/>
      <c r="C46" s="8"/>
      <c r="D46" s="20" t="s">
        <v>37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29">
        <f>A6</f>
        <v>1</v>
      </c>
      <c r="B47" s="30">
        <f>B6</f>
        <v>1</v>
      </c>
      <c r="C47" s="54" t="s">
        <v>4</v>
      </c>
      <c r="D47" s="55"/>
      <c r="E47" s="31"/>
      <c r="F47" s="32">
        <f>F13+F17+F27+F32+F39+F46</f>
        <v>575</v>
      </c>
      <c r="G47" s="32">
        <f t="shared" ref="G47:J47" si="7">G13+G17+G27+G32+G39+G46</f>
        <v>33.909999999999997</v>
      </c>
      <c r="H47" s="32">
        <f t="shared" si="7"/>
        <v>32.78</v>
      </c>
      <c r="I47" s="32">
        <f t="shared" si="7"/>
        <v>110.11000000000001</v>
      </c>
      <c r="J47" s="32">
        <f t="shared" si="7"/>
        <v>916.33</v>
      </c>
      <c r="K47" s="33"/>
      <c r="L47" s="32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18</v>
      </c>
      <c r="D48" s="5" t="s">
        <v>110</v>
      </c>
      <c r="E48" s="39" t="s">
        <v>79</v>
      </c>
      <c r="F48" s="40">
        <v>100</v>
      </c>
      <c r="G48" s="40">
        <v>0</v>
      </c>
      <c r="H48" s="40">
        <v>3.33</v>
      </c>
      <c r="I48" s="40">
        <v>1.67</v>
      </c>
      <c r="J48" s="40">
        <v>36.630000000000003</v>
      </c>
      <c r="K48" s="41" t="s">
        <v>83</v>
      </c>
      <c r="L48" s="40"/>
    </row>
    <row r="49" spans="1:12" ht="15" x14ac:dyDescent="0.25">
      <c r="A49" s="15"/>
      <c r="B49" s="16"/>
      <c r="C49" s="11"/>
      <c r="D49" s="53" t="s">
        <v>19</v>
      </c>
      <c r="E49" s="42" t="s">
        <v>80</v>
      </c>
      <c r="F49" s="43">
        <v>120</v>
      </c>
      <c r="G49" s="43">
        <v>19.079999999999998</v>
      </c>
      <c r="H49" s="43">
        <v>5.52</v>
      </c>
      <c r="I49" s="43">
        <v>3.48</v>
      </c>
      <c r="J49" s="43">
        <v>138</v>
      </c>
      <c r="K49" s="44" t="s">
        <v>49</v>
      </c>
      <c r="L49" s="43"/>
    </row>
    <row r="50" spans="1:12" ht="15" x14ac:dyDescent="0.25">
      <c r="A50" s="15"/>
      <c r="B50" s="16"/>
      <c r="C50" s="11"/>
      <c r="D50" s="7"/>
      <c r="E50" s="42" t="s">
        <v>81</v>
      </c>
      <c r="F50" s="43">
        <v>180</v>
      </c>
      <c r="G50" s="43">
        <v>3.67</v>
      </c>
      <c r="H50" s="43">
        <v>5.76</v>
      </c>
      <c r="I50" s="43">
        <v>24.53</v>
      </c>
      <c r="J50" s="43">
        <v>164.7</v>
      </c>
      <c r="K50" s="44" t="s">
        <v>69</v>
      </c>
      <c r="L50" s="43"/>
    </row>
    <row r="51" spans="1:12" ht="15" x14ac:dyDescent="0.25">
      <c r="A51" s="15"/>
      <c r="B51" s="16"/>
      <c r="C51" s="11"/>
      <c r="D51" s="7" t="s">
        <v>20</v>
      </c>
      <c r="E51" s="42" t="s">
        <v>82</v>
      </c>
      <c r="F51" s="43">
        <v>200</v>
      </c>
      <c r="G51" s="43">
        <v>9.02</v>
      </c>
      <c r="H51" s="43">
        <v>2.2799999999999998</v>
      </c>
      <c r="I51" s="43">
        <v>15.42</v>
      </c>
      <c r="J51" s="43">
        <v>114.7</v>
      </c>
      <c r="K51" s="44" t="s">
        <v>84</v>
      </c>
      <c r="L51" s="43"/>
    </row>
    <row r="52" spans="1:12" ht="15" x14ac:dyDescent="0.25">
      <c r="A52" s="15"/>
      <c r="B52" s="16"/>
      <c r="C52" s="11"/>
      <c r="D52" s="7" t="s">
        <v>21</v>
      </c>
      <c r="E52" s="42" t="s">
        <v>55</v>
      </c>
      <c r="F52" s="43">
        <v>40</v>
      </c>
      <c r="G52" s="43">
        <v>3.16</v>
      </c>
      <c r="H52" s="43">
        <v>0.32</v>
      </c>
      <c r="I52" s="43">
        <v>20.8</v>
      </c>
      <c r="J52" s="43">
        <v>138</v>
      </c>
      <c r="K52" s="44" t="s">
        <v>52</v>
      </c>
      <c r="L52" s="43"/>
    </row>
    <row r="53" spans="1:12" ht="15" x14ac:dyDescent="0.25">
      <c r="A53" s="15"/>
      <c r="B53" s="16"/>
      <c r="C53" s="11"/>
      <c r="D53" s="53" t="s">
        <v>21</v>
      </c>
      <c r="E53" s="42" t="s">
        <v>56</v>
      </c>
      <c r="F53" s="43">
        <v>20</v>
      </c>
      <c r="G53" s="43">
        <v>1.36</v>
      </c>
      <c r="H53" s="43">
        <v>0.26</v>
      </c>
      <c r="I53" s="43">
        <v>8.32</v>
      </c>
      <c r="J53" s="43">
        <v>42</v>
      </c>
      <c r="K53" s="44" t="s">
        <v>57</v>
      </c>
      <c r="L53" s="43"/>
    </row>
    <row r="54" spans="1:12" ht="15" x14ac:dyDescent="0.25">
      <c r="A54" s="15"/>
      <c r="B54" s="16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17"/>
      <c r="B55" s="18"/>
      <c r="C55" s="8"/>
      <c r="D55" s="19" t="s">
        <v>37</v>
      </c>
      <c r="E55" s="9"/>
      <c r="F55" s="21">
        <f>SUM(F48:F54)</f>
        <v>660</v>
      </c>
      <c r="G55" s="21">
        <f t="shared" ref="G55" si="8">SUM(G48:G54)</f>
        <v>36.29</v>
      </c>
      <c r="H55" s="21">
        <f t="shared" ref="H55" si="9">SUM(H48:H54)</f>
        <v>17.470000000000002</v>
      </c>
      <c r="I55" s="21">
        <f t="shared" ref="I55" si="10">SUM(I48:I54)</f>
        <v>74.22</v>
      </c>
      <c r="J55" s="21">
        <f t="shared" ref="J55" si="11">SUM(J48:J54)</f>
        <v>634.03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23</v>
      </c>
      <c r="D56" s="12" t="s">
        <v>22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15"/>
      <c r="B57" s="16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15"/>
      <c r="B58" s="16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17"/>
      <c r="B59" s="18"/>
      <c r="C59" s="8"/>
      <c r="D59" s="19" t="s">
        <v>37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24</v>
      </c>
      <c r="D60" s="7" t="s">
        <v>25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15"/>
      <c r="B61" s="16"/>
      <c r="C61" s="11"/>
      <c r="D61" s="7" t="s">
        <v>26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15"/>
      <c r="B62" s="16"/>
      <c r="C62" s="11"/>
      <c r="D62" s="7" t="s">
        <v>27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15"/>
      <c r="B63" s="16"/>
      <c r="C63" s="11"/>
      <c r="D63" s="7" t="s">
        <v>28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15"/>
      <c r="B64" s="16"/>
      <c r="C64" s="11"/>
      <c r="D64" s="7" t="s">
        <v>29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15"/>
      <c r="B65" s="16"/>
      <c r="C65" s="11"/>
      <c r="D65" s="7" t="s">
        <v>30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15"/>
      <c r="B66" s="16"/>
      <c r="C66" s="11"/>
      <c r="D66" s="7" t="s">
        <v>31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15"/>
      <c r="B67" s="16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15"/>
      <c r="B68" s="16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17"/>
      <c r="B69" s="18"/>
      <c r="C69" s="8"/>
      <c r="D69" s="19" t="s">
        <v>37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32</v>
      </c>
      <c r="D70" s="12" t="s">
        <v>33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15"/>
      <c r="B71" s="16"/>
      <c r="C71" s="11"/>
      <c r="D71" s="12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15"/>
      <c r="B72" s="16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15"/>
      <c r="B73" s="16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17"/>
      <c r="B74" s="18"/>
      <c r="C74" s="8"/>
      <c r="D74" s="19" t="s">
        <v>37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34</v>
      </c>
      <c r="D75" s="7" t="s">
        <v>19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15"/>
      <c r="B76" s="16"/>
      <c r="C76" s="11"/>
      <c r="D76" s="7" t="s">
        <v>28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15"/>
      <c r="B77" s="16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15"/>
      <c r="B78" s="16"/>
      <c r="C78" s="11"/>
      <c r="D78" s="7" t="s">
        <v>21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15"/>
      <c r="B79" s="16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15"/>
      <c r="B80" s="16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17"/>
      <c r="B81" s="18"/>
      <c r="C81" s="8"/>
      <c r="D81" s="19" t="s">
        <v>37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35</v>
      </c>
      <c r="D82" s="12" t="s">
        <v>36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15"/>
      <c r="B83" s="16"/>
      <c r="C83" s="11"/>
      <c r="D83" s="12" t="s">
        <v>33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15"/>
      <c r="B84" s="16"/>
      <c r="C84" s="11"/>
      <c r="D84" s="12" t="s">
        <v>29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15"/>
      <c r="B85" s="16"/>
      <c r="C85" s="11"/>
      <c r="D85" s="12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15"/>
      <c r="B86" s="16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15"/>
      <c r="B87" s="16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17"/>
      <c r="B88" s="18"/>
      <c r="C88" s="8"/>
      <c r="D88" s="20" t="s">
        <v>37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4">
        <f>A48</f>
        <v>1</v>
      </c>
      <c r="B89" s="34">
        <f>B48</f>
        <v>2</v>
      </c>
      <c r="C89" s="54" t="s">
        <v>4</v>
      </c>
      <c r="D89" s="55"/>
      <c r="E89" s="31"/>
      <c r="F89" s="32">
        <f>F55+F59+F69+F74+F81+F88</f>
        <v>660</v>
      </c>
      <c r="G89" s="32">
        <f t="shared" ref="G89" si="38">G55+G59+G69+G74+G81+G88</f>
        <v>36.29</v>
      </c>
      <c r="H89" s="32">
        <f t="shared" ref="H89" si="39">H55+H59+H69+H74+H81+H88</f>
        <v>17.470000000000002</v>
      </c>
      <c r="I89" s="32">
        <f t="shared" ref="I89" si="40">I55+I59+I69+I74+I81+I88</f>
        <v>74.22</v>
      </c>
      <c r="J89" s="32">
        <f t="shared" ref="J89" si="41">J55+J59+J69+J74+J81+J88</f>
        <v>634.03</v>
      </c>
      <c r="K89" s="33"/>
      <c r="L89" s="32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18</v>
      </c>
      <c r="D90" s="5" t="s">
        <v>19</v>
      </c>
      <c r="E90" s="39" t="s">
        <v>72</v>
      </c>
      <c r="F90" s="40">
        <v>280</v>
      </c>
      <c r="G90" s="40">
        <v>27.33</v>
      </c>
      <c r="H90" s="40">
        <v>22.88</v>
      </c>
      <c r="I90" s="40">
        <v>48.04</v>
      </c>
      <c r="J90" s="40">
        <v>507.2</v>
      </c>
      <c r="K90" s="41" t="s">
        <v>86</v>
      </c>
      <c r="L90" s="40"/>
    </row>
    <row r="91" spans="1:12" ht="15" x14ac:dyDescent="0.25">
      <c r="A91" s="25"/>
      <c r="B91" s="16"/>
      <c r="C91" s="11"/>
      <c r="D91" s="6" t="s">
        <v>52</v>
      </c>
      <c r="E91" s="42" t="s">
        <v>85</v>
      </c>
      <c r="F91" s="43">
        <v>130</v>
      </c>
      <c r="G91" s="43">
        <v>6.5</v>
      </c>
      <c r="H91" s="43">
        <v>4.16</v>
      </c>
      <c r="I91" s="43">
        <v>4.5</v>
      </c>
      <c r="J91" s="43">
        <v>88.4</v>
      </c>
      <c r="K91" s="44" t="s">
        <v>52</v>
      </c>
      <c r="L91" s="43"/>
    </row>
    <row r="92" spans="1:12" ht="15" x14ac:dyDescent="0.25">
      <c r="A92" s="25"/>
      <c r="B92" s="16"/>
      <c r="C92" s="11"/>
      <c r="D92" s="7" t="s">
        <v>20</v>
      </c>
      <c r="E92" s="42" t="s">
        <v>44</v>
      </c>
      <c r="F92" s="43">
        <v>200</v>
      </c>
      <c r="G92" s="43">
        <v>0.2</v>
      </c>
      <c r="H92" s="43">
        <v>0</v>
      </c>
      <c r="I92" s="43">
        <v>15</v>
      </c>
      <c r="J92" s="43">
        <v>58</v>
      </c>
      <c r="K92" s="44" t="s">
        <v>60</v>
      </c>
      <c r="L92" s="43"/>
    </row>
    <row r="93" spans="1:12" ht="15" x14ac:dyDescent="0.25">
      <c r="A93" s="25"/>
      <c r="B93" s="16"/>
      <c r="C93" s="11"/>
      <c r="D93" s="7" t="s">
        <v>21</v>
      </c>
      <c r="E93" s="42" t="s">
        <v>59</v>
      </c>
      <c r="F93" s="43">
        <v>40</v>
      </c>
      <c r="G93" s="43">
        <v>3.16</v>
      </c>
      <c r="H93" s="43">
        <v>0.32</v>
      </c>
      <c r="I93" s="43">
        <v>20.8</v>
      </c>
      <c r="J93" s="43">
        <v>138</v>
      </c>
      <c r="K93" s="44" t="s">
        <v>52</v>
      </c>
      <c r="L93" s="43"/>
    </row>
    <row r="94" spans="1:12" ht="15" x14ac:dyDescent="0.25">
      <c r="A94" s="25"/>
      <c r="B94" s="16"/>
      <c r="C94" s="11"/>
      <c r="D94" s="7"/>
      <c r="E94" s="42" t="s">
        <v>63</v>
      </c>
      <c r="F94" s="43">
        <v>50</v>
      </c>
      <c r="G94" s="43">
        <v>3.69</v>
      </c>
      <c r="H94" s="43">
        <v>1.5</v>
      </c>
      <c r="I94" s="43">
        <v>25.1</v>
      </c>
      <c r="J94" s="43">
        <v>130.19999999999999</v>
      </c>
      <c r="K94" s="44" t="s">
        <v>57</v>
      </c>
      <c r="L94" s="43"/>
    </row>
    <row r="95" spans="1:12" ht="15" x14ac:dyDescent="0.25">
      <c r="A95" s="25"/>
      <c r="B95" s="16"/>
      <c r="C95" s="11"/>
      <c r="D95" s="50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5"/>
      <c r="B96" s="16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6"/>
      <c r="B97" s="18"/>
      <c r="C97" s="8"/>
      <c r="D97" s="19" t="s">
        <v>37</v>
      </c>
      <c r="E97" s="9"/>
      <c r="F97" s="21">
        <f>SUM(F90:F96)</f>
        <v>700</v>
      </c>
      <c r="G97" s="21">
        <f t="shared" ref="G97" si="43">SUM(G90:G96)</f>
        <v>40.879999999999995</v>
      </c>
      <c r="H97" s="21">
        <f t="shared" ref="H97" si="44">SUM(H90:H96)</f>
        <v>28.86</v>
      </c>
      <c r="I97" s="21">
        <f t="shared" ref="I97" si="45">SUM(I90:I96)</f>
        <v>113.44</v>
      </c>
      <c r="J97" s="21">
        <f t="shared" ref="J97" si="46">SUM(J90:J96)</f>
        <v>921.8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23</v>
      </c>
      <c r="D98" s="12" t="s">
        <v>22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5"/>
      <c r="B99" s="16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5"/>
      <c r="B100" s="16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6"/>
      <c r="B101" s="18"/>
      <c r="C101" s="8"/>
      <c r="D101" s="19" t="s">
        <v>37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24</v>
      </c>
      <c r="D102" s="7" t="s">
        <v>25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5"/>
      <c r="B103" s="16"/>
      <c r="C103" s="11"/>
      <c r="D103" s="7" t="s">
        <v>26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5"/>
      <c r="B104" s="16"/>
      <c r="C104" s="11"/>
      <c r="D104" s="7" t="s">
        <v>27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5"/>
      <c r="B105" s="16"/>
      <c r="C105" s="11"/>
      <c r="D105" s="7" t="s">
        <v>28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5"/>
      <c r="B106" s="16"/>
      <c r="C106" s="11"/>
      <c r="D106" s="7" t="s">
        <v>29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5"/>
      <c r="B107" s="16"/>
      <c r="C107" s="11"/>
      <c r="D107" s="7" t="s">
        <v>30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5"/>
      <c r="B108" s="16"/>
      <c r="C108" s="11"/>
      <c r="D108" s="7" t="s">
        <v>31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5"/>
      <c r="B109" s="16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5"/>
      <c r="B110" s="16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6"/>
      <c r="B111" s="18"/>
      <c r="C111" s="8"/>
      <c r="D111" s="19" t="s">
        <v>37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32</v>
      </c>
      <c r="D112" s="12" t="s">
        <v>33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5"/>
      <c r="B113" s="16"/>
      <c r="C113" s="11"/>
      <c r="D113" s="12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5"/>
      <c r="B114" s="16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5"/>
      <c r="B115" s="16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6"/>
      <c r="B116" s="18"/>
      <c r="C116" s="8"/>
      <c r="D116" s="19" t="s">
        <v>37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34</v>
      </c>
      <c r="D117" s="7" t="s">
        <v>19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5"/>
      <c r="B118" s="16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5"/>
      <c r="B119" s="16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5"/>
      <c r="B120" s="16"/>
      <c r="C120" s="11"/>
      <c r="D120" s="7" t="s">
        <v>21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5"/>
      <c r="B121" s="16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5"/>
      <c r="B122" s="16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6"/>
      <c r="B123" s="18"/>
      <c r="C123" s="8"/>
      <c r="D123" s="19" t="s">
        <v>37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35</v>
      </c>
      <c r="D124" s="12" t="s">
        <v>36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5"/>
      <c r="B125" s="16"/>
      <c r="C125" s="11"/>
      <c r="D125" s="12" t="s">
        <v>33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5"/>
      <c r="B126" s="16"/>
      <c r="C126" s="11"/>
      <c r="D126" s="12" t="s">
        <v>29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5"/>
      <c r="B127" s="16"/>
      <c r="C127" s="11"/>
      <c r="D127" s="12" t="s">
        <v>22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5"/>
      <c r="B128" s="16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5"/>
      <c r="B129" s="16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6"/>
      <c r="B130" s="18"/>
      <c r="C130" s="8"/>
      <c r="D130" s="20" t="s">
        <v>37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29">
        <f>A90</f>
        <v>1</v>
      </c>
      <c r="B131" s="30">
        <f>B90</f>
        <v>3</v>
      </c>
      <c r="C131" s="54" t="s">
        <v>4</v>
      </c>
      <c r="D131" s="55"/>
      <c r="E131" s="31"/>
      <c r="F131" s="32">
        <f>F97+F101+F111+F116+F123+F130</f>
        <v>700</v>
      </c>
      <c r="G131" s="32">
        <f t="shared" ref="G131" si="72">G97+G101+G111+G116+G123+G130</f>
        <v>40.879999999999995</v>
      </c>
      <c r="H131" s="32">
        <f t="shared" ref="H131" si="73">H97+H101+H111+H116+H123+H130</f>
        <v>28.86</v>
      </c>
      <c r="I131" s="32">
        <f t="shared" ref="I131" si="74">I97+I101+I111+I116+I123+I130</f>
        <v>113.44</v>
      </c>
      <c r="J131" s="32">
        <f t="shared" ref="J131" si="75">J97+J101+J111+J116+J123+J130</f>
        <v>921.8</v>
      </c>
      <c r="K131" s="33"/>
      <c r="L131" s="32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18</v>
      </c>
      <c r="D132" s="5" t="s">
        <v>19</v>
      </c>
      <c r="E132" s="39" t="s">
        <v>87</v>
      </c>
      <c r="F132" s="40">
        <v>100</v>
      </c>
      <c r="G132" s="40">
        <v>12.75</v>
      </c>
      <c r="H132" s="40">
        <v>22.45</v>
      </c>
      <c r="I132" s="40">
        <v>1.4</v>
      </c>
      <c r="J132" s="40">
        <v>258.3</v>
      </c>
      <c r="K132" s="41" t="s">
        <v>90</v>
      </c>
      <c r="L132" s="40"/>
    </row>
    <row r="133" spans="1:12" ht="15" x14ac:dyDescent="0.25">
      <c r="A133" s="25"/>
      <c r="B133" s="16"/>
      <c r="C133" s="11"/>
      <c r="D133" s="6"/>
      <c r="E133" s="42" t="s">
        <v>88</v>
      </c>
      <c r="F133" s="43">
        <v>180</v>
      </c>
      <c r="G133" s="43">
        <v>8.9499999999999993</v>
      </c>
      <c r="H133" s="43">
        <v>6.73</v>
      </c>
      <c r="I133" s="43">
        <v>43</v>
      </c>
      <c r="J133" s="43">
        <v>276.52999999999997</v>
      </c>
      <c r="K133" s="44" t="s">
        <v>71</v>
      </c>
      <c r="L133" s="43"/>
    </row>
    <row r="134" spans="1:12" ht="15" x14ac:dyDescent="0.25">
      <c r="A134" s="25"/>
      <c r="B134" s="16"/>
      <c r="C134" s="11"/>
      <c r="D134" s="7" t="s">
        <v>93</v>
      </c>
      <c r="E134" s="42" t="s">
        <v>66</v>
      </c>
      <c r="F134" s="43">
        <v>60</v>
      </c>
      <c r="G134" s="43">
        <v>1.1000000000000001</v>
      </c>
      <c r="H134" s="43">
        <v>0.2</v>
      </c>
      <c r="I134" s="43">
        <v>3.8</v>
      </c>
      <c r="J134" s="43">
        <v>22</v>
      </c>
      <c r="K134" s="44" t="s">
        <v>91</v>
      </c>
      <c r="L134" s="43"/>
    </row>
    <row r="135" spans="1:12" ht="15" x14ac:dyDescent="0.25">
      <c r="A135" s="25"/>
      <c r="B135" s="16"/>
      <c r="C135" s="11"/>
      <c r="D135" s="7" t="s">
        <v>20</v>
      </c>
      <c r="E135" s="42" t="s">
        <v>89</v>
      </c>
      <c r="F135" s="43">
        <v>200</v>
      </c>
      <c r="G135" s="43">
        <v>0</v>
      </c>
      <c r="H135" s="43">
        <v>0</v>
      </c>
      <c r="I135" s="43">
        <v>19</v>
      </c>
      <c r="J135" s="43">
        <v>75</v>
      </c>
      <c r="K135" s="44" t="s">
        <v>92</v>
      </c>
      <c r="L135" s="43"/>
    </row>
    <row r="136" spans="1:12" ht="15" x14ac:dyDescent="0.25">
      <c r="A136" s="25"/>
      <c r="B136" s="16"/>
      <c r="C136" s="11"/>
      <c r="D136" s="7" t="s">
        <v>21</v>
      </c>
      <c r="E136" s="42" t="s">
        <v>55</v>
      </c>
      <c r="F136" s="43">
        <v>40</v>
      </c>
      <c r="G136" s="43">
        <v>3.16</v>
      </c>
      <c r="H136" s="43">
        <v>0.32</v>
      </c>
      <c r="I136" s="43">
        <v>20.8</v>
      </c>
      <c r="J136" s="43">
        <v>138</v>
      </c>
      <c r="K136" s="44" t="s">
        <v>52</v>
      </c>
      <c r="L136" s="43"/>
    </row>
    <row r="137" spans="1:12" ht="15" x14ac:dyDescent="0.25">
      <c r="A137" s="25"/>
      <c r="B137" s="16"/>
      <c r="C137" s="11"/>
      <c r="D137" s="50" t="s">
        <v>21</v>
      </c>
      <c r="E137" s="42" t="s">
        <v>56</v>
      </c>
      <c r="F137" s="43">
        <v>40</v>
      </c>
      <c r="G137" s="43">
        <v>2.72</v>
      </c>
      <c r="H137" s="43">
        <v>0.52</v>
      </c>
      <c r="I137" s="43">
        <v>16.64</v>
      </c>
      <c r="J137" s="43">
        <v>84</v>
      </c>
      <c r="K137" s="44" t="s">
        <v>57</v>
      </c>
      <c r="L137" s="43"/>
    </row>
    <row r="138" spans="1:12" ht="15" x14ac:dyDescent="0.25">
      <c r="A138" s="25"/>
      <c r="B138" s="16"/>
      <c r="C138" s="11"/>
      <c r="D138" s="50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6"/>
      <c r="B139" s="18"/>
      <c r="C139" s="8"/>
      <c r="D139" s="19" t="s">
        <v>37</v>
      </c>
      <c r="E139" s="9"/>
      <c r="F139" s="21">
        <f>SUM(F132:F138)</f>
        <v>620</v>
      </c>
      <c r="G139" s="21">
        <f t="shared" ref="G139" si="77">SUM(G132:G138)</f>
        <v>28.68</v>
      </c>
      <c r="H139" s="21">
        <f t="shared" ref="H139" si="78">SUM(H132:H138)</f>
        <v>30.22</v>
      </c>
      <c r="I139" s="21">
        <f t="shared" ref="I139" si="79">SUM(I132:I138)</f>
        <v>104.63999999999999</v>
      </c>
      <c r="J139" s="21">
        <f t="shared" ref="J139" si="80">SUM(J132:J138)</f>
        <v>853.82999999999993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23</v>
      </c>
      <c r="D140" s="12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5"/>
      <c r="B141" s="16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5"/>
      <c r="B142" s="16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6"/>
      <c r="B143" s="18"/>
      <c r="C143" s="8"/>
      <c r="D143" s="19" t="s">
        <v>37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24</v>
      </c>
      <c r="D144" s="7" t="s">
        <v>25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5"/>
      <c r="B145" s="16"/>
      <c r="C145" s="11"/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5"/>
      <c r="B146" s="16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5"/>
      <c r="B147" s="16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5"/>
      <c r="B148" s="16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5"/>
      <c r="B149" s="16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5"/>
      <c r="B150" s="16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5"/>
      <c r="B151" s="16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5"/>
      <c r="B152" s="16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6"/>
      <c r="B153" s="18"/>
      <c r="C153" s="8"/>
      <c r="D153" s="19" t="s">
        <v>37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32</v>
      </c>
      <c r="D154" s="12" t="s">
        <v>33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5"/>
      <c r="B155" s="16"/>
      <c r="C155" s="11"/>
      <c r="D155" s="12" t="s">
        <v>29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5"/>
      <c r="B156" s="16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5"/>
      <c r="B157" s="16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6"/>
      <c r="B158" s="18"/>
      <c r="C158" s="8"/>
      <c r="D158" s="19" t="s">
        <v>37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34</v>
      </c>
      <c r="D159" s="7" t="s">
        <v>19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5"/>
      <c r="B160" s="16"/>
      <c r="C160" s="11"/>
      <c r="D160" s="7" t="s">
        <v>28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5"/>
      <c r="B161" s="16"/>
      <c r="C161" s="11"/>
      <c r="D161" s="7" t="s">
        <v>29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5"/>
      <c r="B162" s="16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5"/>
      <c r="B163" s="16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5"/>
      <c r="B164" s="16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6"/>
      <c r="B165" s="18"/>
      <c r="C165" s="8"/>
      <c r="D165" s="19" t="s">
        <v>37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35</v>
      </c>
      <c r="D166" s="12" t="s">
        <v>36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5"/>
      <c r="B167" s="16"/>
      <c r="C167" s="11"/>
      <c r="D167" s="12" t="s">
        <v>33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5"/>
      <c r="B168" s="16"/>
      <c r="C168" s="11"/>
      <c r="D168" s="12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5"/>
      <c r="B169" s="16"/>
      <c r="C169" s="11"/>
      <c r="D169" s="12" t="s">
        <v>22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5"/>
      <c r="B170" s="16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5"/>
      <c r="B171" s="16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6"/>
      <c r="B172" s="18"/>
      <c r="C172" s="8"/>
      <c r="D172" s="20" t="s">
        <v>37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29">
        <f>A132</f>
        <v>1</v>
      </c>
      <c r="B173" s="30">
        <f>B132</f>
        <v>4</v>
      </c>
      <c r="C173" s="54" t="s">
        <v>4</v>
      </c>
      <c r="D173" s="55"/>
      <c r="E173" s="31"/>
      <c r="F173" s="32">
        <f>F139+F143+F153+F158+F165+F172</f>
        <v>620</v>
      </c>
      <c r="G173" s="32">
        <f t="shared" ref="G173" si="107">G139+G143+G153+G158+G165+G172</f>
        <v>28.68</v>
      </c>
      <c r="H173" s="32">
        <f t="shared" ref="H173" si="108">H139+H143+H153+H158+H165+H172</f>
        <v>30.22</v>
      </c>
      <c r="I173" s="32">
        <f t="shared" ref="I173" si="109">I139+I143+I153+I158+I165+I172</f>
        <v>104.63999999999999</v>
      </c>
      <c r="J173" s="32">
        <f t="shared" ref="J173" si="110">J139+J143+J153+J158+J165+J172</f>
        <v>853.82999999999993</v>
      </c>
      <c r="K173" s="33"/>
      <c r="L173" s="32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18</v>
      </c>
      <c r="D174" s="5" t="s">
        <v>19</v>
      </c>
      <c r="E174" s="39" t="s">
        <v>94</v>
      </c>
      <c r="F174" s="40">
        <v>100</v>
      </c>
      <c r="G174" s="40">
        <v>14.55</v>
      </c>
      <c r="H174" s="40">
        <v>16.79</v>
      </c>
      <c r="I174" s="40">
        <v>2.89</v>
      </c>
      <c r="J174" s="40">
        <v>221</v>
      </c>
      <c r="K174" s="41" t="s">
        <v>96</v>
      </c>
      <c r="L174" s="40"/>
    </row>
    <row r="175" spans="1:12" ht="15" x14ac:dyDescent="0.25">
      <c r="A175" s="25"/>
      <c r="B175" s="16"/>
      <c r="C175" s="11"/>
      <c r="D175" s="6"/>
      <c r="E175" s="42" t="s">
        <v>61</v>
      </c>
      <c r="F175" s="43">
        <v>180</v>
      </c>
      <c r="G175" s="43">
        <v>4.28</v>
      </c>
      <c r="H175" s="43">
        <v>7.97</v>
      </c>
      <c r="I175" s="43">
        <v>35.03</v>
      </c>
      <c r="J175" s="43">
        <v>257</v>
      </c>
      <c r="K175" s="52" t="s">
        <v>62</v>
      </c>
      <c r="L175" s="43"/>
    </row>
    <row r="176" spans="1:12" ht="15" x14ac:dyDescent="0.25">
      <c r="A176" s="25"/>
      <c r="B176" s="16"/>
      <c r="C176" s="11"/>
      <c r="D176" s="7" t="s">
        <v>20</v>
      </c>
      <c r="E176" s="42" t="s">
        <v>44</v>
      </c>
      <c r="F176" s="43">
        <v>200</v>
      </c>
      <c r="G176" s="43">
        <v>0.2</v>
      </c>
      <c r="H176" s="43">
        <v>0</v>
      </c>
      <c r="I176" s="43">
        <v>15.9</v>
      </c>
      <c r="J176" s="43">
        <v>58</v>
      </c>
      <c r="K176" s="44" t="s">
        <v>51</v>
      </c>
      <c r="L176" s="43"/>
    </row>
    <row r="177" spans="1:12" ht="15" x14ac:dyDescent="0.25">
      <c r="A177" s="25"/>
      <c r="B177" s="16"/>
      <c r="C177" s="11"/>
      <c r="D177" s="7" t="s">
        <v>21</v>
      </c>
      <c r="E177" s="42" t="s">
        <v>59</v>
      </c>
      <c r="F177" s="43">
        <v>50</v>
      </c>
      <c r="G177" s="43">
        <v>3.92</v>
      </c>
      <c r="H177" s="43">
        <v>0.4</v>
      </c>
      <c r="I177" s="43">
        <v>26</v>
      </c>
      <c r="J177" s="43">
        <v>172.5</v>
      </c>
      <c r="K177" s="44" t="s">
        <v>52</v>
      </c>
      <c r="L177" s="43"/>
    </row>
    <row r="178" spans="1:12" ht="15" x14ac:dyDescent="0.25">
      <c r="A178" s="25"/>
      <c r="B178" s="16"/>
      <c r="C178" s="11"/>
      <c r="D178" s="7"/>
      <c r="E178" s="42" t="s">
        <v>77</v>
      </c>
      <c r="F178" s="43">
        <v>40</v>
      </c>
      <c r="G178" s="43">
        <v>2.9</v>
      </c>
      <c r="H178" s="43">
        <v>1.2</v>
      </c>
      <c r="I178" s="43">
        <v>20.100000000000001</v>
      </c>
      <c r="J178" s="43">
        <v>104.2</v>
      </c>
      <c r="K178" s="44" t="s">
        <v>57</v>
      </c>
      <c r="L178" s="43"/>
    </row>
    <row r="179" spans="1:12" ht="15" x14ac:dyDescent="0.25">
      <c r="A179" s="25"/>
      <c r="B179" s="16"/>
      <c r="C179" s="11"/>
      <c r="D179" s="50"/>
      <c r="E179" s="42" t="s">
        <v>95</v>
      </c>
      <c r="F179" s="43">
        <v>10</v>
      </c>
      <c r="G179" s="43">
        <v>0</v>
      </c>
      <c r="H179" s="43">
        <v>8.1999999999999993</v>
      </c>
      <c r="I179" s="43">
        <v>0.1</v>
      </c>
      <c r="J179" s="43">
        <v>75</v>
      </c>
      <c r="K179" s="51" t="s">
        <v>70</v>
      </c>
      <c r="L179" s="43"/>
    </row>
    <row r="180" spans="1:12" ht="15" x14ac:dyDescent="0.25">
      <c r="A180" s="25"/>
      <c r="B180" s="16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6"/>
      <c r="B181" s="18"/>
      <c r="C181" s="8"/>
      <c r="D181" s="19" t="s">
        <v>37</v>
      </c>
      <c r="E181" s="9"/>
      <c r="F181" s="21">
        <f>SUM(F174:F180)</f>
        <v>580</v>
      </c>
      <c r="G181" s="21">
        <f t="shared" ref="G181" si="112">SUM(G174:G180)</f>
        <v>25.85</v>
      </c>
      <c r="H181" s="21">
        <f t="shared" ref="H181" si="113">SUM(H174:H180)</f>
        <v>34.559999999999995</v>
      </c>
      <c r="I181" s="21">
        <f t="shared" ref="I181" si="114">SUM(I174:I180)</f>
        <v>100.01999999999998</v>
      </c>
      <c r="J181" s="21">
        <f t="shared" ref="J181" si="115">SUM(J174:J180)</f>
        <v>887.7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23</v>
      </c>
      <c r="D182" s="12" t="s">
        <v>22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5"/>
      <c r="B183" s="16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5"/>
      <c r="B184" s="16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6"/>
      <c r="B185" s="18"/>
      <c r="C185" s="8"/>
      <c r="D185" s="19" t="s">
        <v>37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24</v>
      </c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5"/>
      <c r="B187" s="16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5"/>
      <c r="B188" s="16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5"/>
      <c r="B189" s="16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5"/>
      <c r="B190" s="16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5"/>
      <c r="B191" s="16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5"/>
      <c r="B192" s="16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5"/>
      <c r="B193" s="16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5"/>
      <c r="B194" s="16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6"/>
      <c r="B195" s="18"/>
      <c r="C195" s="8"/>
      <c r="D195" s="19" t="s">
        <v>37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32</v>
      </c>
      <c r="D196" s="12" t="s">
        <v>33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5"/>
      <c r="B197" s="16"/>
      <c r="C197" s="11"/>
      <c r="D197" s="12" t="s">
        <v>29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5"/>
      <c r="B198" s="16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5"/>
      <c r="B199" s="16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6"/>
      <c r="B200" s="18"/>
      <c r="C200" s="8"/>
      <c r="D200" s="19" t="s">
        <v>37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34</v>
      </c>
      <c r="D201" s="7" t="s">
        <v>19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5"/>
      <c r="B202" s="16"/>
      <c r="C202" s="11"/>
      <c r="D202" s="7" t="s">
        <v>28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5"/>
      <c r="B203" s="16"/>
      <c r="C203" s="11"/>
      <c r="D203" s="7" t="s">
        <v>29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5"/>
      <c r="B204" s="16"/>
      <c r="C204" s="11"/>
      <c r="D204" s="7" t="s">
        <v>21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5"/>
      <c r="B205" s="16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5"/>
      <c r="B206" s="16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6"/>
      <c r="B207" s="18"/>
      <c r="C207" s="8"/>
      <c r="D207" s="19" t="s">
        <v>37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35</v>
      </c>
      <c r="D208" s="12" t="s">
        <v>36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5"/>
      <c r="B209" s="16"/>
      <c r="C209" s="11"/>
      <c r="D209" s="12" t="s">
        <v>33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5"/>
      <c r="B210" s="16"/>
      <c r="C210" s="11"/>
      <c r="D210" s="12" t="s">
        <v>29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5"/>
      <c r="B211" s="16"/>
      <c r="C211" s="11"/>
      <c r="D211" s="12" t="s">
        <v>22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5"/>
      <c r="B212" s="16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5"/>
      <c r="B213" s="16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6"/>
      <c r="B214" s="18"/>
      <c r="C214" s="8"/>
      <c r="D214" s="20" t="s">
        <v>37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29">
        <f>A174</f>
        <v>1</v>
      </c>
      <c r="B215" s="30">
        <f>B174</f>
        <v>5</v>
      </c>
      <c r="C215" s="54" t="s">
        <v>4</v>
      </c>
      <c r="D215" s="55"/>
      <c r="E215" s="31"/>
      <c r="F215" s="32">
        <f>F181+F185+F195+F200+F207+F214</f>
        <v>580</v>
      </c>
      <c r="G215" s="32">
        <f t="shared" ref="G215" si="141">G181+G185+G195+G200+G207+G214</f>
        <v>25.85</v>
      </c>
      <c r="H215" s="32">
        <f t="shared" ref="H215" si="142">H181+H185+H195+H200+H207+H214</f>
        <v>34.559999999999995</v>
      </c>
      <c r="I215" s="32">
        <f t="shared" ref="I215" si="143">I181+I185+I195+I200+I207+I214</f>
        <v>100.01999999999998</v>
      </c>
      <c r="J215" s="32">
        <f t="shared" ref="J215" si="144">J181+J185+J195+J200+J207+J214</f>
        <v>887.7</v>
      </c>
      <c r="K215" s="33"/>
      <c r="L215" s="32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18</v>
      </c>
      <c r="D216" s="5" t="s">
        <v>19</v>
      </c>
      <c r="E216" s="39" t="s">
        <v>98</v>
      </c>
      <c r="F216" s="40">
        <v>210</v>
      </c>
      <c r="G216" s="40">
        <v>7.51</v>
      </c>
      <c r="H216" s="40">
        <v>11.72</v>
      </c>
      <c r="I216" s="40">
        <v>37.049999999999997</v>
      </c>
      <c r="J216" s="40">
        <v>285</v>
      </c>
      <c r="K216" s="41" t="s">
        <v>65</v>
      </c>
      <c r="L216" s="40"/>
    </row>
    <row r="217" spans="1:12" ht="15" x14ac:dyDescent="0.25">
      <c r="A217" s="25"/>
      <c r="B217" s="16"/>
      <c r="C217" s="11"/>
      <c r="D217" s="6" t="s">
        <v>20</v>
      </c>
      <c r="E217" s="42" t="s">
        <v>64</v>
      </c>
      <c r="F217" s="43">
        <v>200</v>
      </c>
      <c r="G217" s="43">
        <v>3.17</v>
      </c>
      <c r="H217" s="43">
        <v>2.68</v>
      </c>
      <c r="I217" s="43">
        <v>15.9</v>
      </c>
      <c r="J217" s="43">
        <v>100.6</v>
      </c>
      <c r="K217" s="44" t="s">
        <v>67</v>
      </c>
      <c r="L217" s="43"/>
    </row>
    <row r="218" spans="1:12" ht="15" x14ac:dyDescent="0.25">
      <c r="A218" s="25"/>
      <c r="B218" s="16"/>
      <c r="C218" s="11"/>
      <c r="D218" s="6" t="s">
        <v>21</v>
      </c>
      <c r="E218" s="42" t="s">
        <v>55</v>
      </c>
      <c r="F218" s="43">
        <v>40</v>
      </c>
      <c r="G218" s="43">
        <v>3.16</v>
      </c>
      <c r="H218" s="43">
        <v>0.32</v>
      </c>
      <c r="I218" s="43">
        <v>20.8</v>
      </c>
      <c r="J218" s="43">
        <v>138</v>
      </c>
      <c r="K218" s="44" t="s">
        <v>52</v>
      </c>
      <c r="L218" s="43"/>
    </row>
    <row r="219" spans="1:12" ht="15" x14ac:dyDescent="0.25">
      <c r="A219" s="25"/>
      <c r="B219" s="16"/>
      <c r="C219" s="11"/>
      <c r="D219" s="7"/>
      <c r="E219" s="42" t="s">
        <v>97</v>
      </c>
      <c r="F219" s="43">
        <v>100</v>
      </c>
      <c r="G219" s="43">
        <v>8.5</v>
      </c>
      <c r="H219" s="43">
        <v>5.6</v>
      </c>
      <c r="I219" s="43">
        <v>59.6</v>
      </c>
      <c r="J219" s="43">
        <v>315</v>
      </c>
      <c r="K219" s="44" t="s">
        <v>57</v>
      </c>
      <c r="L219" s="43"/>
    </row>
    <row r="220" spans="1:12" ht="15" x14ac:dyDescent="0.25">
      <c r="A220" s="25"/>
      <c r="B220" s="16"/>
      <c r="C220" s="11"/>
      <c r="D220" s="7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5"/>
      <c r="B221" s="16"/>
      <c r="C221" s="11"/>
      <c r="D221" s="7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5"/>
      <c r="B222" s="16"/>
      <c r="C222" s="11"/>
      <c r="D222" s="50"/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5"/>
      <c r="B223" s="16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6"/>
      <c r="B224" s="18"/>
      <c r="C224" s="8"/>
      <c r="D224" s="19" t="s">
        <v>37</v>
      </c>
      <c r="E224" s="9"/>
      <c r="F224" s="21">
        <f>SUM(F216:F223)</f>
        <v>550</v>
      </c>
      <c r="G224" s="21">
        <f t="shared" ref="G224" si="146">SUM(G216:G223)</f>
        <v>22.34</v>
      </c>
      <c r="H224" s="21">
        <f t="shared" ref="H224" si="147">SUM(H216:H223)</f>
        <v>20.32</v>
      </c>
      <c r="I224" s="21">
        <f t="shared" ref="I224" si="148">SUM(I216:I223)</f>
        <v>133.35</v>
      </c>
      <c r="J224" s="21">
        <f t="shared" ref="J224" si="149">SUM(J216:J223)</f>
        <v>838.6</v>
      </c>
      <c r="K224" s="27"/>
      <c r="L224" s="21">
        <f>SUM(L216:L223)</f>
        <v>0</v>
      </c>
    </row>
    <row r="225" spans="1:12" ht="15" x14ac:dyDescent="0.25">
      <c r="A225" s="28">
        <f>A216</f>
        <v>1</v>
      </c>
      <c r="B225" s="14">
        <f>B216</f>
        <v>6</v>
      </c>
      <c r="C225" s="10" t="s">
        <v>23</v>
      </c>
      <c r="D225" s="12" t="s">
        <v>22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5"/>
      <c r="B226" s="16"/>
      <c r="C226" s="11"/>
      <c r="D226" s="6"/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5"/>
      <c r="B227" s="16"/>
      <c r="C227" s="11"/>
      <c r="D227" s="6"/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6"/>
      <c r="B228" s="18"/>
      <c r="C228" s="8"/>
      <c r="D228" s="19" t="s">
        <v>37</v>
      </c>
      <c r="E228" s="9"/>
      <c r="F228" s="21">
        <f>SUM(F225:F227)</f>
        <v>0</v>
      </c>
      <c r="G228" s="21">
        <f t="shared" ref="G228" si="150">SUM(G225:G227)</f>
        <v>0</v>
      </c>
      <c r="H228" s="21">
        <f t="shared" ref="H228" si="151">SUM(H225:H227)</f>
        <v>0</v>
      </c>
      <c r="I228" s="21">
        <f t="shared" ref="I228" si="152">SUM(I225:I227)</f>
        <v>0</v>
      </c>
      <c r="J228" s="21">
        <f t="shared" ref="J228" si="153">SUM(J225:J227)</f>
        <v>0</v>
      </c>
      <c r="K228" s="27"/>
      <c r="L228" s="21">
        <f t="shared" ref="L228" ca="1" si="154">SUM(L225:L233)</f>
        <v>0</v>
      </c>
    </row>
    <row r="229" spans="1:12" ht="15" x14ac:dyDescent="0.25">
      <c r="A229" s="28">
        <f>A216</f>
        <v>1</v>
      </c>
      <c r="B229" s="14">
        <f>B216</f>
        <v>6</v>
      </c>
      <c r="C229" s="10" t="s">
        <v>24</v>
      </c>
      <c r="D229" s="7" t="s">
        <v>25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5"/>
      <c r="B230" s="16"/>
      <c r="C230" s="11"/>
      <c r="D230" s="7" t="s">
        <v>26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5"/>
      <c r="B231" s="16"/>
      <c r="C231" s="11"/>
      <c r="D231" s="7" t="s">
        <v>27</v>
      </c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5"/>
      <c r="B232" s="16"/>
      <c r="C232" s="11"/>
      <c r="D232" s="7" t="s">
        <v>28</v>
      </c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25"/>
      <c r="B233" s="16"/>
      <c r="C233" s="11"/>
      <c r="D233" s="7" t="s">
        <v>29</v>
      </c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25"/>
      <c r="B234" s="16"/>
      <c r="C234" s="11"/>
      <c r="D234" s="7" t="s">
        <v>30</v>
      </c>
      <c r="E234" s="42"/>
      <c r="F234" s="43"/>
      <c r="G234" s="43"/>
      <c r="H234" s="43"/>
      <c r="I234" s="43"/>
      <c r="J234" s="43"/>
      <c r="K234" s="44"/>
      <c r="L234" s="43"/>
    </row>
    <row r="235" spans="1:12" ht="15" x14ac:dyDescent="0.25">
      <c r="A235" s="25"/>
      <c r="B235" s="16"/>
      <c r="C235" s="11"/>
      <c r="D235" s="7" t="s">
        <v>31</v>
      </c>
      <c r="E235" s="42"/>
      <c r="F235" s="43"/>
      <c r="G235" s="43"/>
      <c r="H235" s="43"/>
      <c r="I235" s="43"/>
      <c r="J235" s="43"/>
      <c r="K235" s="44"/>
      <c r="L235" s="43"/>
    </row>
    <row r="236" spans="1:12" ht="15" x14ac:dyDescent="0.25">
      <c r="A236" s="25"/>
      <c r="B236" s="16"/>
      <c r="C236" s="11"/>
      <c r="D236" s="6"/>
      <c r="E236" s="42"/>
      <c r="F236" s="43"/>
      <c r="G236" s="43"/>
      <c r="H236" s="43"/>
      <c r="I236" s="43"/>
      <c r="J236" s="43"/>
      <c r="K236" s="44"/>
      <c r="L236" s="43"/>
    </row>
    <row r="237" spans="1:12" ht="15" x14ac:dyDescent="0.25">
      <c r="A237" s="25"/>
      <c r="B237" s="16"/>
      <c r="C237" s="11"/>
      <c r="D237" s="6"/>
      <c r="E237" s="42"/>
      <c r="F237" s="43"/>
      <c r="G237" s="43"/>
      <c r="H237" s="43"/>
      <c r="I237" s="43"/>
      <c r="J237" s="43"/>
      <c r="K237" s="44"/>
      <c r="L237" s="43"/>
    </row>
    <row r="238" spans="1:12" ht="15" x14ac:dyDescent="0.25">
      <c r="A238" s="26"/>
      <c r="B238" s="18"/>
      <c r="C238" s="8"/>
      <c r="D238" s="19" t="s">
        <v>37</v>
      </c>
      <c r="E238" s="9"/>
      <c r="F238" s="21">
        <f>SUM(F229:F237)</f>
        <v>0</v>
      </c>
      <c r="G238" s="21">
        <f t="shared" ref="G238" si="155">SUM(G229:G237)</f>
        <v>0</v>
      </c>
      <c r="H238" s="21">
        <f t="shared" ref="H238" si="156">SUM(H229:H237)</f>
        <v>0</v>
      </c>
      <c r="I238" s="21">
        <f t="shared" ref="I238" si="157">SUM(I229:I237)</f>
        <v>0</v>
      </c>
      <c r="J238" s="21">
        <f t="shared" ref="J238" si="158">SUM(J229:J237)</f>
        <v>0</v>
      </c>
      <c r="K238" s="27"/>
      <c r="L238" s="21">
        <f t="shared" ref="L238" ca="1" si="159">SUM(L235:L243)</f>
        <v>0</v>
      </c>
    </row>
    <row r="239" spans="1:12" ht="15" x14ac:dyDescent="0.25">
      <c r="A239" s="28">
        <f>A216</f>
        <v>1</v>
      </c>
      <c r="B239" s="14">
        <f>B216</f>
        <v>6</v>
      </c>
      <c r="C239" s="10" t="s">
        <v>32</v>
      </c>
      <c r="D239" s="12" t="s">
        <v>33</v>
      </c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5"/>
      <c r="B240" s="16"/>
      <c r="C240" s="11"/>
      <c r="D240" s="12" t="s">
        <v>29</v>
      </c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5"/>
      <c r="B241" s="16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5"/>
      <c r="B242" s="16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6"/>
      <c r="B243" s="18"/>
      <c r="C243" s="8"/>
      <c r="D243" s="19" t="s">
        <v>37</v>
      </c>
      <c r="E243" s="9"/>
      <c r="F243" s="21">
        <f>SUM(F239:F242)</f>
        <v>0</v>
      </c>
      <c r="G243" s="21">
        <f t="shared" ref="G243" si="160">SUM(G239:G242)</f>
        <v>0</v>
      </c>
      <c r="H243" s="21">
        <f t="shared" ref="H243" si="161">SUM(H239:H242)</f>
        <v>0</v>
      </c>
      <c r="I243" s="21">
        <f t="shared" ref="I243" si="162">SUM(I239:I242)</f>
        <v>0</v>
      </c>
      <c r="J243" s="21">
        <f t="shared" ref="J243" si="163">SUM(J239:J242)</f>
        <v>0</v>
      </c>
      <c r="K243" s="27"/>
      <c r="L243" s="21">
        <f t="shared" ref="L243" ca="1" si="164">SUM(L236:L242)</f>
        <v>0</v>
      </c>
    </row>
    <row r="244" spans="1:12" ht="15" x14ac:dyDescent="0.25">
      <c r="A244" s="28">
        <f>A216</f>
        <v>1</v>
      </c>
      <c r="B244" s="14">
        <f>B216</f>
        <v>6</v>
      </c>
      <c r="C244" s="10" t="s">
        <v>34</v>
      </c>
      <c r="D244" s="7" t="s">
        <v>19</v>
      </c>
      <c r="E244" s="42"/>
      <c r="F244" s="43"/>
      <c r="G244" s="43"/>
      <c r="H244" s="43"/>
      <c r="I244" s="43"/>
      <c r="J244" s="43"/>
      <c r="K244" s="44"/>
      <c r="L244" s="43"/>
    </row>
    <row r="245" spans="1:12" ht="15" x14ac:dyDescent="0.25">
      <c r="A245" s="25"/>
      <c r="B245" s="16"/>
      <c r="C245" s="11"/>
      <c r="D245" s="7" t="s">
        <v>28</v>
      </c>
      <c r="E245" s="42"/>
      <c r="F245" s="43"/>
      <c r="G245" s="43"/>
      <c r="H245" s="43"/>
      <c r="I245" s="43"/>
      <c r="J245" s="43"/>
      <c r="K245" s="44"/>
      <c r="L245" s="43"/>
    </row>
    <row r="246" spans="1:12" ht="15" x14ac:dyDescent="0.25">
      <c r="A246" s="25"/>
      <c r="B246" s="16"/>
      <c r="C246" s="11"/>
      <c r="D246" s="7" t="s">
        <v>29</v>
      </c>
      <c r="E246" s="42"/>
      <c r="F246" s="43"/>
      <c r="G246" s="43"/>
      <c r="H246" s="43"/>
      <c r="I246" s="43"/>
      <c r="J246" s="43"/>
      <c r="K246" s="44"/>
      <c r="L246" s="43"/>
    </row>
    <row r="247" spans="1:12" ht="15" x14ac:dyDescent="0.25">
      <c r="A247" s="25"/>
      <c r="B247" s="16"/>
      <c r="C247" s="11"/>
      <c r="D247" s="7" t="s">
        <v>21</v>
      </c>
      <c r="E247" s="42"/>
      <c r="F247" s="43"/>
      <c r="G247" s="43"/>
      <c r="H247" s="43"/>
      <c r="I247" s="43"/>
      <c r="J247" s="43"/>
      <c r="K247" s="44"/>
      <c r="L247" s="43"/>
    </row>
    <row r="248" spans="1:12" ht="15" x14ac:dyDescent="0.25">
      <c r="A248" s="25"/>
      <c r="B248" s="16"/>
      <c r="C248" s="11"/>
      <c r="D248" s="6"/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5"/>
      <c r="B249" s="16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6"/>
      <c r="B250" s="18"/>
      <c r="C250" s="8"/>
      <c r="D250" s="19" t="s">
        <v>37</v>
      </c>
      <c r="E250" s="9"/>
      <c r="F250" s="21">
        <f>SUM(F244:F249)</f>
        <v>0</v>
      </c>
      <c r="G250" s="21">
        <f t="shared" ref="G250" si="165">SUM(G244:G249)</f>
        <v>0</v>
      </c>
      <c r="H250" s="21">
        <f t="shared" ref="H250" si="166">SUM(H244:H249)</f>
        <v>0</v>
      </c>
      <c r="I250" s="21">
        <f t="shared" ref="I250" si="167">SUM(I244:I249)</f>
        <v>0</v>
      </c>
      <c r="J250" s="21">
        <f t="shared" ref="J250" si="168">SUM(J244:J249)</f>
        <v>0</v>
      </c>
      <c r="K250" s="27"/>
      <c r="L250" s="21">
        <f t="shared" ref="L250" ca="1" si="169">SUM(L244:L252)</f>
        <v>0</v>
      </c>
    </row>
    <row r="251" spans="1:12" ht="15" x14ac:dyDescent="0.25">
      <c r="A251" s="28">
        <f>A216</f>
        <v>1</v>
      </c>
      <c r="B251" s="14">
        <f>B216</f>
        <v>6</v>
      </c>
      <c r="C251" s="10" t="s">
        <v>35</v>
      </c>
      <c r="D251" s="12" t="s">
        <v>36</v>
      </c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5"/>
      <c r="B252" s="16"/>
      <c r="C252" s="11"/>
      <c r="D252" s="12" t="s">
        <v>33</v>
      </c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5"/>
      <c r="B253" s="16"/>
      <c r="C253" s="11"/>
      <c r="D253" s="12" t="s">
        <v>29</v>
      </c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5"/>
      <c r="B254" s="16"/>
      <c r="C254" s="11"/>
      <c r="D254" s="12" t="s">
        <v>22</v>
      </c>
      <c r="E254" s="42"/>
      <c r="F254" s="43"/>
      <c r="G254" s="43"/>
      <c r="H254" s="43"/>
      <c r="I254" s="43"/>
      <c r="J254" s="43"/>
      <c r="K254" s="44"/>
      <c r="L254" s="43"/>
    </row>
    <row r="255" spans="1:12" ht="15" x14ac:dyDescent="0.25">
      <c r="A255" s="25"/>
      <c r="B255" s="16"/>
      <c r="C255" s="11"/>
      <c r="D255" s="6"/>
      <c r="E255" s="42"/>
      <c r="F255" s="43"/>
      <c r="G255" s="43"/>
      <c r="H255" s="43"/>
      <c r="I255" s="43"/>
      <c r="J255" s="43"/>
      <c r="K255" s="44"/>
      <c r="L255" s="43"/>
    </row>
    <row r="256" spans="1:12" ht="15" x14ac:dyDescent="0.25">
      <c r="A256" s="25"/>
      <c r="B256" s="16"/>
      <c r="C256" s="11"/>
      <c r="D256" s="6"/>
      <c r="E256" s="42"/>
      <c r="F256" s="43"/>
      <c r="G256" s="43"/>
      <c r="H256" s="43"/>
      <c r="I256" s="43"/>
      <c r="J256" s="43"/>
      <c r="K256" s="44"/>
      <c r="L256" s="43"/>
    </row>
    <row r="257" spans="1:12" ht="15" x14ac:dyDescent="0.25">
      <c r="A257" s="26"/>
      <c r="B257" s="18"/>
      <c r="C257" s="8"/>
      <c r="D257" s="20" t="s">
        <v>37</v>
      </c>
      <c r="E257" s="9"/>
      <c r="F257" s="21">
        <f>SUM(F251:F256)</f>
        <v>0</v>
      </c>
      <c r="G257" s="21">
        <f t="shared" ref="G257" si="170">SUM(G251:G256)</f>
        <v>0</v>
      </c>
      <c r="H257" s="21">
        <f t="shared" ref="H257" si="171">SUM(H251:H256)</f>
        <v>0</v>
      </c>
      <c r="I257" s="21">
        <f t="shared" ref="I257" si="172">SUM(I251:I256)</f>
        <v>0</v>
      </c>
      <c r="J257" s="21">
        <f t="shared" ref="J257" si="173">SUM(J251:J256)</f>
        <v>0</v>
      </c>
      <c r="K257" s="27"/>
      <c r="L257" s="21">
        <f t="shared" ref="L257" ca="1" si="174">SUM(L251:L259)</f>
        <v>0</v>
      </c>
    </row>
    <row r="258" spans="1:12" ht="15.75" customHeight="1" x14ac:dyDescent="0.2">
      <c r="A258" s="29">
        <f>A216</f>
        <v>1</v>
      </c>
      <c r="B258" s="30">
        <f>B216</f>
        <v>6</v>
      </c>
      <c r="C258" s="54" t="s">
        <v>4</v>
      </c>
      <c r="D258" s="55"/>
      <c r="E258" s="31"/>
      <c r="F258" s="32">
        <f>F224+F228+F238+F243+F250+F257</f>
        <v>550</v>
      </c>
      <c r="G258" s="32">
        <f t="shared" ref="G258" si="175">G224+G228+G238+G243+G250+G257</f>
        <v>22.34</v>
      </c>
      <c r="H258" s="32">
        <f t="shared" ref="H258" si="176">H224+H228+H238+H243+H250+H257</f>
        <v>20.32</v>
      </c>
      <c r="I258" s="32">
        <f t="shared" ref="I258" si="177">I224+I228+I238+I243+I250+I257</f>
        <v>133.35</v>
      </c>
      <c r="J258" s="32">
        <f t="shared" ref="J258" si="178">J224+J228+J238+J243+J250+J257</f>
        <v>838.6</v>
      </c>
      <c r="K258" s="33"/>
      <c r="L258" s="32">
        <f t="shared" ref="L258" ca="1" si="179">L224+L228+L238+L243+L250+L257</f>
        <v>0</v>
      </c>
    </row>
    <row r="259" spans="1:12" ht="15" x14ac:dyDescent="0.25">
      <c r="A259" s="22">
        <v>1</v>
      </c>
      <c r="B259" s="23">
        <v>7</v>
      </c>
      <c r="C259" s="24" t="s">
        <v>18</v>
      </c>
      <c r="D259" s="5" t="s">
        <v>19</v>
      </c>
      <c r="E259" s="39" t="s">
        <v>99</v>
      </c>
      <c r="F259" s="40">
        <v>100</v>
      </c>
      <c r="G259" s="40">
        <v>15.55</v>
      </c>
      <c r="H259" s="40">
        <v>11.55</v>
      </c>
      <c r="I259" s="40">
        <v>15.7</v>
      </c>
      <c r="J259" s="40">
        <v>228.75</v>
      </c>
      <c r="K259" s="41" t="s">
        <v>102</v>
      </c>
      <c r="L259" s="40"/>
    </row>
    <row r="260" spans="1:12" ht="15" x14ac:dyDescent="0.25">
      <c r="A260" s="25"/>
      <c r="B260" s="16"/>
      <c r="C260" s="11"/>
      <c r="D260" s="6"/>
      <c r="E260" s="42" t="s">
        <v>100</v>
      </c>
      <c r="F260" s="43">
        <v>180</v>
      </c>
      <c r="G260" s="43">
        <v>5.74</v>
      </c>
      <c r="H260" s="43">
        <v>5.1100000000000003</v>
      </c>
      <c r="I260" s="43">
        <v>37</v>
      </c>
      <c r="J260" s="43">
        <v>224.42</v>
      </c>
      <c r="K260" s="44" t="s">
        <v>71</v>
      </c>
      <c r="L260" s="43"/>
    </row>
    <row r="261" spans="1:12" ht="15" x14ac:dyDescent="0.25">
      <c r="A261" s="25"/>
      <c r="B261" s="16"/>
      <c r="C261" s="11"/>
      <c r="D261" s="7" t="s">
        <v>20</v>
      </c>
      <c r="E261" s="42" t="s">
        <v>44</v>
      </c>
      <c r="F261" s="43">
        <v>200</v>
      </c>
      <c r="G261" s="43">
        <v>0.2</v>
      </c>
      <c r="H261" s="43">
        <v>0</v>
      </c>
      <c r="I261" s="43">
        <v>15</v>
      </c>
      <c r="J261" s="43">
        <v>58</v>
      </c>
      <c r="K261" s="44" t="s">
        <v>51</v>
      </c>
      <c r="L261" s="43"/>
    </row>
    <row r="262" spans="1:12" ht="15" x14ac:dyDescent="0.25">
      <c r="A262" s="25"/>
      <c r="B262" s="16"/>
      <c r="C262" s="11"/>
      <c r="D262" s="7" t="s">
        <v>21</v>
      </c>
      <c r="E262" s="42" t="s">
        <v>55</v>
      </c>
      <c r="F262" s="43">
        <v>40</v>
      </c>
      <c r="G262" s="43">
        <v>3.16</v>
      </c>
      <c r="H262" s="43">
        <v>0.32</v>
      </c>
      <c r="I262" s="43">
        <v>20.8</v>
      </c>
      <c r="J262" s="43">
        <v>138</v>
      </c>
      <c r="K262" s="44" t="s">
        <v>52</v>
      </c>
      <c r="L262" s="43"/>
    </row>
    <row r="263" spans="1:12" ht="15" x14ac:dyDescent="0.25">
      <c r="A263" s="25"/>
      <c r="B263" s="16"/>
      <c r="C263" s="11"/>
      <c r="D263" s="7"/>
      <c r="E263" s="42" t="s">
        <v>77</v>
      </c>
      <c r="F263" s="43">
        <v>40</v>
      </c>
      <c r="G263" s="43">
        <v>2.9</v>
      </c>
      <c r="H263" s="43">
        <v>1.2</v>
      </c>
      <c r="I263" s="43">
        <v>20.100000000000001</v>
      </c>
      <c r="J263" s="43">
        <v>104.2</v>
      </c>
      <c r="K263" s="44" t="s">
        <v>57</v>
      </c>
      <c r="L263" s="43"/>
    </row>
    <row r="264" spans="1:12" ht="15" x14ac:dyDescent="0.25">
      <c r="A264" s="25"/>
      <c r="B264" s="16"/>
      <c r="C264" s="11"/>
      <c r="D264" s="53" t="s">
        <v>46</v>
      </c>
      <c r="E264" s="42" t="s">
        <v>101</v>
      </c>
      <c r="F264" s="43">
        <v>15</v>
      </c>
      <c r="G264" s="43">
        <v>3.48</v>
      </c>
      <c r="H264" s="43">
        <v>4.43</v>
      </c>
      <c r="I264" s="43">
        <v>0</v>
      </c>
      <c r="J264" s="43">
        <v>54.6</v>
      </c>
      <c r="K264" s="44" t="s">
        <v>53</v>
      </c>
      <c r="L264" s="43"/>
    </row>
    <row r="265" spans="1:12" ht="15" x14ac:dyDescent="0.25">
      <c r="A265" s="25"/>
      <c r="B265" s="16"/>
      <c r="C265" s="11"/>
      <c r="D265" s="50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5"/>
      <c r="B266" s="16"/>
      <c r="C266" s="11"/>
      <c r="D266" s="50"/>
      <c r="E266" s="42"/>
      <c r="F266" s="43"/>
      <c r="G266" s="43"/>
      <c r="H266" s="43"/>
      <c r="I266" s="43"/>
      <c r="J266" s="43"/>
      <c r="K266" s="51"/>
      <c r="L266" s="43"/>
    </row>
    <row r="267" spans="1:12" ht="15" x14ac:dyDescent="0.25">
      <c r="A267" s="26"/>
      <c r="B267" s="18"/>
      <c r="C267" s="8"/>
      <c r="D267" s="19" t="s">
        <v>37</v>
      </c>
      <c r="E267" s="9"/>
      <c r="F267" s="21">
        <f>SUM(F259:F266)</f>
        <v>575</v>
      </c>
      <c r="G267" s="21">
        <f t="shared" ref="G267" si="180">SUM(G259:G266)</f>
        <v>31.029999999999998</v>
      </c>
      <c r="H267" s="21">
        <f t="shared" ref="H267" si="181">SUM(H259:H266)</f>
        <v>22.61</v>
      </c>
      <c r="I267" s="21">
        <f t="shared" ref="I267" si="182">SUM(I259:I266)</f>
        <v>108.6</v>
      </c>
      <c r="J267" s="21">
        <f t="shared" ref="J267" si="183">SUM(J259:J266)</f>
        <v>807.97</v>
      </c>
      <c r="K267" s="27"/>
      <c r="L267" s="21">
        <f t="shared" ref="L267" si="184">SUM(L259:L266)</f>
        <v>0</v>
      </c>
    </row>
    <row r="268" spans="1:12" ht="15" x14ac:dyDescent="0.25">
      <c r="A268" s="28">
        <f>A259</f>
        <v>1</v>
      </c>
      <c r="B268" s="14">
        <f>B259</f>
        <v>7</v>
      </c>
      <c r="C268" s="10" t="s">
        <v>23</v>
      </c>
      <c r="D268" s="12" t="s">
        <v>22</v>
      </c>
      <c r="E268" s="42"/>
      <c r="F268" s="43"/>
      <c r="G268" s="43"/>
      <c r="H268" s="43"/>
      <c r="I268" s="43"/>
      <c r="J268" s="43"/>
      <c r="K268" s="44"/>
      <c r="L268" s="43"/>
    </row>
    <row r="269" spans="1:12" ht="15" x14ac:dyDescent="0.25">
      <c r="A269" s="25"/>
      <c r="B269" s="16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 x14ac:dyDescent="0.25">
      <c r="A270" s="25"/>
      <c r="B270" s="16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 x14ac:dyDescent="0.25">
      <c r="A271" s="26"/>
      <c r="B271" s="18"/>
      <c r="C271" s="8"/>
      <c r="D271" s="19" t="s">
        <v>37</v>
      </c>
      <c r="E271" s="9"/>
      <c r="F271" s="21">
        <f>SUM(F268:F270)</f>
        <v>0</v>
      </c>
      <c r="G271" s="21">
        <f t="shared" ref="G271" si="185">SUM(G268:G270)</f>
        <v>0</v>
      </c>
      <c r="H271" s="21">
        <f t="shared" ref="H271" si="186">SUM(H268:H270)</f>
        <v>0</v>
      </c>
      <c r="I271" s="21">
        <f t="shared" ref="I271" si="187">SUM(I268:I270)</f>
        <v>0</v>
      </c>
      <c r="J271" s="21">
        <f t="shared" ref="J271" si="188">SUM(J268:J270)</f>
        <v>0</v>
      </c>
      <c r="K271" s="27"/>
      <c r="L271" s="21">
        <f t="shared" ref="L271" ca="1" si="189">SUM(L268:L276)</f>
        <v>0</v>
      </c>
    </row>
    <row r="272" spans="1:12" ht="15" x14ac:dyDescent="0.25">
      <c r="A272" s="28">
        <f>A259</f>
        <v>1</v>
      </c>
      <c r="B272" s="14">
        <f>B259</f>
        <v>7</v>
      </c>
      <c r="C272" s="10" t="s">
        <v>24</v>
      </c>
      <c r="D272" s="7" t="s">
        <v>25</v>
      </c>
      <c r="E272" s="42"/>
      <c r="F272" s="43"/>
      <c r="G272" s="43"/>
      <c r="H272" s="43"/>
      <c r="I272" s="43"/>
      <c r="J272" s="43"/>
      <c r="K272" s="44"/>
      <c r="L272" s="43"/>
    </row>
    <row r="273" spans="1:12" ht="15" x14ac:dyDescent="0.25">
      <c r="A273" s="25"/>
      <c r="B273" s="16"/>
      <c r="C273" s="11"/>
      <c r="D273" s="7" t="s">
        <v>26</v>
      </c>
      <c r="E273" s="42"/>
      <c r="F273" s="43"/>
      <c r="G273" s="43"/>
      <c r="H273" s="43"/>
      <c r="I273" s="43"/>
      <c r="J273" s="43"/>
      <c r="K273" s="44"/>
      <c r="L273" s="43"/>
    </row>
    <row r="274" spans="1:12" ht="15" x14ac:dyDescent="0.25">
      <c r="A274" s="25"/>
      <c r="B274" s="16"/>
      <c r="C274" s="11"/>
      <c r="D274" s="7" t="s">
        <v>27</v>
      </c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25"/>
      <c r="B275" s="16"/>
      <c r="C275" s="11"/>
      <c r="D275" s="7" t="s">
        <v>28</v>
      </c>
      <c r="E275" s="42"/>
      <c r="F275" s="43"/>
      <c r="G275" s="43"/>
      <c r="H275" s="43"/>
      <c r="I275" s="43"/>
      <c r="J275" s="43"/>
      <c r="K275" s="44"/>
      <c r="L275" s="43"/>
    </row>
    <row r="276" spans="1:12" ht="15" x14ac:dyDescent="0.25">
      <c r="A276" s="25"/>
      <c r="B276" s="16"/>
      <c r="C276" s="11"/>
      <c r="D276" s="7" t="s">
        <v>29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25"/>
      <c r="B277" s="16"/>
      <c r="C277" s="11"/>
      <c r="D277" s="7" t="s">
        <v>30</v>
      </c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25"/>
      <c r="B278" s="16"/>
      <c r="C278" s="11"/>
      <c r="D278" s="7" t="s">
        <v>31</v>
      </c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25"/>
      <c r="B279" s="16"/>
      <c r="C279" s="11"/>
      <c r="D279" s="6"/>
      <c r="E279" s="42"/>
      <c r="F279" s="43"/>
      <c r="G279" s="43"/>
      <c r="H279" s="43"/>
      <c r="I279" s="43"/>
      <c r="J279" s="43"/>
      <c r="K279" s="44"/>
      <c r="L279" s="43"/>
    </row>
    <row r="280" spans="1:12" ht="15" x14ac:dyDescent="0.25">
      <c r="A280" s="25"/>
      <c r="B280" s="16"/>
      <c r="C280" s="11"/>
      <c r="D280" s="6"/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26"/>
      <c r="B281" s="18"/>
      <c r="C281" s="8"/>
      <c r="D281" s="19" t="s">
        <v>37</v>
      </c>
      <c r="E281" s="9"/>
      <c r="F281" s="21">
        <f>SUM(F272:F280)</f>
        <v>0</v>
      </c>
      <c r="G281" s="21">
        <f t="shared" ref="G281" si="190">SUM(G272:G280)</f>
        <v>0</v>
      </c>
      <c r="H281" s="21">
        <f t="shared" ref="H281" si="191">SUM(H272:H280)</f>
        <v>0</v>
      </c>
      <c r="I281" s="21">
        <f t="shared" ref="I281" si="192">SUM(I272:I280)</f>
        <v>0</v>
      </c>
      <c r="J281" s="21">
        <f t="shared" ref="J281" si="193">SUM(J272:J280)</f>
        <v>0</v>
      </c>
      <c r="K281" s="27"/>
      <c r="L281" s="21">
        <f t="shared" ref="L281" ca="1" si="194">SUM(L278:L286)</f>
        <v>0</v>
      </c>
    </row>
    <row r="282" spans="1:12" ht="15" x14ac:dyDescent="0.25">
      <c r="A282" s="28">
        <f>A259</f>
        <v>1</v>
      </c>
      <c r="B282" s="14">
        <f>B259</f>
        <v>7</v>
      </c>
      <c r="C282" s="10" t="s">
        <v>32</v>
      </c>
      <c r="D282" s="12" t="s">
        <v>33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25"/>
      <c r="B283" s="16"/>
      <c r="C283" s="11"/>
      <c r="D283" s="12" t="s">
        <v>29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 x14ac:dyDescent="0.25">
      <c r="A284" s="25"/>
      <c r="B284" s="16"/>
      <c r="C284" s="11"/>
      <c r="D284" s="6"/>
      <c r="E284" s="42"/>
      <c r="F284" s="43"/>
      <c r="G284" s="43"/>
      <c r="H284" s="43"/>
      <c r="I284" s="43"/>
      <c r="J284" s="43"/>
      <c r="K284" s="44"/>
      <c r="L284" s="43"/>
    </row>
    <row r="285" spans="1:12" ht="15" x14ac:dyDescent="0.25">
      <c r="A285" s="25"/>
      <c r="B285" s="16"/>
      <c r="C285" s="11"/>
      <c r="D285" s="6"/>
      <c r="E285" s="42"/>
      <c r="F285" s="43"/>
      <c r="G285" s="43"/>
      <c r="H285" s="43"/>
      <c r="I285" s="43"/>
      <c r="J285" s="43"/>
      <c r="K285" s="44"/>
      <c r="L285" s="43"/>
    </row>
    <row r="286" spans="1:12" ht="15" x14ac:dyDescent="0.25">
      <c r="A286" s="26"/>
      <c r="B286" s="18"/>
      <c r="C286" s="8"/>
      <c r="D286" s="19" t="s">
        <v>37</v>
      </c>
      <c r="E286" s="9"/>
      <c r="F286" s="21">
        <f>SUM(F282:F285)</f>
        <v>0</v>
      </c>
      <c r="G286" s="21">
        <f t="shared" ref="G286" si="195">SUM(G282:G285)</f>
        <v>0</v>
      </c>
      <c r="H286" s="21">
        <f t="shared" ref="H286" si="196">SUM(H282:H285)</f>
        <v>0</v>
      </c>
      <c r="I286" s="21">
        <f t="shared" ref="I286" si="197">SUM(I282:I285)</f>
        <v>0</v>
      </c>
      <c r="J286" s="21">
        <f t="shared" ref="J286" si="198">SUM(J282:J285)</f>
        <v>0</v>
      </c>
      <c r="K286" s="27"/>
      <c r="L286" s="21">
        <f t="shared" ref="L286" ca="1" si="199">SUM(L279:L285)</f>
        <v>0</v>
      </c>
    </row>
    <row r="287" spans="1:12" ht="15" x14ac:dyDescent="0.25">
      <c r="A287" s="28">
        <f>A259</f>
        <v>1</v>
      </c>
      <c r="B287" s="14">
        <f>B259</f>
        <v>7</v>
      </c>
      <c r="C287" s="10" t="s">
        <v>34</v>
      </c>
      <c r="D287" s="7" t="s">
        <v>19</v>
      </c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25"/>
      <c r="B288" s="16"/>
      <c r="C288" s="11"/>
      <c r="D288" s="7" t="s">
        <v>28</v>
      </c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25"/>
      <c r="B289" s="16"/>
      <c r="C289" s="11"/>
      <c r="D289" s="7" t="s">
        <v>29</v>
      </c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25"/>
      <c r="B290" s="16"/>
      <c r="C290" s="11"/>
      <c r="D290" s="7" t="s">
        <v>21</v>
      </c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25"/>
      <c r="B291" s="16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25"/>
      <c r="B292" s="16"/>
      <c r="C292" s="11"/>
      <c r="D292" s="6"/>
      <c r="E292" s="42"/>
      <c r="F292" s="43"/>
      <c r="G292" s="43"/>
      <c r="H292" s="43"/>
      <c r="I292" s="43"/>
      <c r="J292" s="43"/>
      <c r="K292" s="44"/>
      <c r="L292" s="43"/>
    </row>
    <row r="293" spans="1:12" ht="15" x14ac:dyDescent="0.25">
      <c r="A293" s="26"/>
      <c r="B293" s="18"/>
      <c r="C293" s="8"/>
      <c r="D293" s="19" t="s">
        <v>37</v>
      </c>
      <c r="E293" s="9"/>
      <c r="F293" s="21">
        <f>SUM(F287:F292)</f>
        <v>0</v>
      </c>
      <c r="G293" s="21">
        <f t="shared" ref="G293" si="200">SUM(G287:G292)</f>
        <v>0</v>
      </c>
      <c r="H293" s="21">
        <f t="shared" ref="H293" si="201">SUM(H287:H292)</f>
        <v>0</v>
      </c>
      <c r="I293" s="21">
        <f t="shared" ref="I293" si="202">SUM(I287:I292)</f>
        <v>0</v>
      </c>
      <c r="J293" s="21">
        <f t="shared" ref="J293" si="203">SUM(J287:J292)</f>
        <v>0</v>
      </c>
      <c r="K293" s="27"/>
      <c r="L293" s="21">
        <f t="shared" ref="L293" ca="1" si="204">SUM(L287:L295)</f>
        <v>0</v>
      </c>
    </row>
    <row r="294" spans="1:12" ht="15" x14ac:dyDescent="0.25">
      <c r="A294" s="28">
        <f>A259</f>
        <v>1</v>
      </c>
      <c r="B294" s="14">
        <f>B259</f>
        <v>7</v>
      </c>
      <c r="C294" s="10" t="s">
        <v>35</v>
      </c>
      <c r="D294" s="12" t="s">
        <v>36</v>
      </c>
      <c r="E294" s="42"/>
      <c r="F294" s="43"/>
      <c r="G294" s="43"/>
      <c r="H294" s="43"/>
      <c r="I294" s="43"/>
      <c r="J294" s="43"/>
      <c r="K294" s="44"/>
      <c r="L294" s="43"/>
    </row>
    <row r="295" spans="1:12" ht="15" x14ac:dyDescent="0.25">
      <c r="A295" s="25"/>
      <c r="B295" s="16"/>
      <c r="C295" s="11"/>
      <c r="D295" s="12" t="s">
        <v>33</v>
      </c>
      <c r="E295" s="42"/>
      <c r="F295" s="43"/>
      <c r="G295" s="43"/>
      <c r="H295" s="43"/>
      <c r="I295" s="43"/>
      <c r="J295" s="43"/>
      <c r="K295" s="44"/>
      <c r="L295" s="43"/>
    </row>
    <row r="296" spans="1:12" ht="15" x14ac:dyDescent="0.25">
      <c r="A296" s="25"/>
      <c r="B296" s="16"/>
      <c r="C296" s="11"/>
      <c r="D296" s="12" t="s">
        <v>29</v>
      </c>
      <c r="E296" s="42"/>
      <c r="F296" s="43"/>
      <c r="G296" s="43"/>
      <c r="H296" s="43"/>
      <c r="I296" s="43"/>
      <c r="J296" s="43"/>
      <c r="K296" s="44"/>
      <c r="L296" s="43"/>
    </row>
    <row r="297" spans="1:12" ht="15" x14ac:dyDescent="0.25">
      <c r="A297" s="25"/>
      <c r="B297" s="16"/>
      <c r="C297" s="11"/>
      <c r="D297" s="12" t="s">
        <v>22</v>
      </c>
      <c r="E297" s="42"/>
      <c r="F297" s="43"/>
      <c r="G297" s="43"/>
      <c r="H297" s="43"/>
      <c r="I297" s="43"/>
      <c r="J297" s="43"/>
      <c r="K297" s="44"/>
      <c r="L297" s="43"/>
    </row>
    <row r="298" spans="1:12" ht="15" x14ac:dyDescent="0.25">
      <c r="A298" s="25"/>
      <c r="B298" s="16"/>
      <c r="C298" s="11"/>
      <c r="D298" s="6"/>
      <c r="E298" s="42"/>
      <c r="F298" s="43"/>
      <c r="G298" s="43"/>
      <c r="H298" s="43"/>
      <c r="I298" s="43"/>
      <c r="J298" s="43"/>
      <c r="K298" s="44"/>
      <c r="L298" s="43"/>
    </row>
    <row r="299" spans="1:12" ht="15" x14ac:dyDescent="0.25">
      <c r="A299" s="25"/>
      <c r="B299" s="16"/>
      <c r="C299" s="11"/>
      <c r="D299" s="6"/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6"/>
      <c r="B300" s="18"/>
      <c r="C300" s="8"/>
      <c r="D300" s="20" t="s">
        <v>37</v>
      </c>
      <c r="E300" s="9"/>
      <c r="F300" s="21">
        <f>SUM(F294:F299)</f>
        <v>0</v>
      </c>
      <c r="G300" s="21">
        <f t="shared" ref="G300" si="205">SUM(G294:G299)</f>
        <v>0</v>
      </c>
      <c r="H300" s="21">
        <f t="shared" ref="H300" si="206">SUM(H294:H299)</f>
        <v>0</v>
      </c>
      <c r="I300" s="21">
        <f t="shared" ref="I300" si="207">SUM(I294:I299)</f>
        <v>0</v>
      </c>
      <c r="J300" s="21">
        <f t="shared" ref="J300" si="208">SUM(J294:J299)</f>
        <v>0</v>
      </c>
      <c r="K300" s="27"/>
      <c r="L300" s="21">
        <f t="shared" ref="L300" ca="1" si="209">SUM(L294:L302)</f>
        <v>0</v>
      </c>
    </row>
    <row r="301" spans="1:12" ht="15.75" customHeight="1" x14ac:dyDescent="0.2">
      <c r="A301" s="29">
        <f>A259</f>
        <v>1</v>
      </c>
      <c r="B301" s="30">
        <f>B259</f>
        <v>7</v>
      </c>
      <c r="C301" s="54" t="s">
        <v>4</v>
      </c>
      <c r="D301" s="55"/>
      <c r="E301" s="31"/>
      <c r="F301" s="32">
        <f>F267+F271+F281+F286+F293+F300</f>
        <v>575</v>
      </c>
      <c r="G301" s="32">
        <f t="shared" ref="G301" si="210">G267+G271+G281+G286+G293+G300</f>
        <v>31.029999999999998</v>
      </c>
      <c r="H301" s="32">
        <f t="shared" ref="H301" si="211">H267+H271+H281+H286+H293+H300</f>
        <v>22.61</v>
      </c>
      <c r="I301" s="32">
        <f t="shared" ref="I301" si="212">I267+I271+I281+I286+I293+I300</f>
        <v>108.6</v>
      </c>
      <c r="J301" s="32">
        <f t="shared" ref="J301" si="213">J267+J271+J281+J286+J293+J300</f>
        <v>807.97</v>
      </c>
      <c r="K301" s="33"/>
      <c r="L301" s="32">
        <f t="shared" ref="L301" ca="1" si="214">L267+L271+L281+L286+L293+L300</f>
        <v>0</v>
      </c>
    </row>
    <row r="302" spans="1:12" ht="15" x14ac:dyDescent="0.25">
      <c r="A302" s="22">
        <v>2</v>
      </c>
      <c r="B302" s="23">
        <v>8</v>
      </c>
      <c r="C302" s="24" t="s">
        <v>18</v>
      </c>
      <c r="D302" s="5" t="s">
        <v>19</v>
      </c>
      <c r="E302" s="39" t="s">
        <v>87</v>
      </c>
      <c r="F302" s="40">
        <v>100</v>
      </c>
      <c r="G302" s="40">
        <v>12.75</v>
      </c>
      <c r="H302" s="40">
        <v>22.95</v>
      </c>
      <c r="I302" s="40">
        <v>1.4</v>
      </c>
      <c r="J302" s="40">
        <v>258.33999999999997</v>
      </c>
      <c r="K302" s="41" t="s">
        <v>90</v>
      </c>
      <c r="L302" s="40"/>
    </row>
    <row r="303" spans="1:12" ht="15" x14ac:dyDescent="0.25">
      <c r="A303" s="25"/>
      <c r="B303" s="16"/>
      <c r="C303" s="11"/>
      <c r="D303" s="6"/>
      <c r="E303" s="42" t="s">
        <v>43</v>
      </c>
      <c r="F303" s="43">
        <v>180</v>
      </c>
      <c r="G303" s="43">
        <v>6.5</v>
      </c>
      <c r="H303" s="43">
        <v>8.0500000000000007</v>
      </c>
      <c r="I303" s="43">
        <v>34.71</v>
      </c>
      <c r="J303" s="43">
        <v>240.23</v>
      </c>
      <c r="K303" s="44" t="s">
        <v>50</v>
      </c>
      <c r="L303" s="43"/>
    </row>
    <row r="304" spans="1:12" ht="15" x14ac:dyDescent="0.25">
      <c r="A304" s="25"/>
      <c r="B304" s="16"/>
      <c r="C304" s="11"/>
      <c r="D304" s="7" t="s">
        <v>20</v>
      </c>
      <c r="E304" s="42" t="s">
        <v>103</v>
      </c>
      <c r="F304" s="43">
        <v>200</v>
      </c>
      <c r="G304" s="43">
        <v>0</v>
      </c>
      <c r="H304" s="43">
        <v>0</v>
      </c>
      <c r="I304" s="43">
        <v>24</v>
      </c>
      <c r="J304" s="43">
        <v>95</v>
      </c>
      <c r="K304" s="44" t="s">
        <v>104</v>
      </c>
      <c r="L304" s="43"/>
    </row>
    <row r="305" spans="1:12" ht="15" x14ac:dyDescent="0.25">
      <c r="A305" s="25"/>
      <c r="B305" s="16"/>
      <c r="C305" s="11"/>
      <c r="D305" s="7" t="s">
        <v>21</v>
      </c>
      <c r="E305" s="42" t="s">
        <v>55</v>
      </c>
      <c r="F305" s="43">
        <v>50</v>
      </c>
      <c r="G305" s="43">
        <v>3.92</v>
      </c>
      <c r="H305" s="43">
        <v>0.4</v>
      </c>
      <c r="I305" s="43">
        <v>26</v>
      </c>
      <c r="J305" s="43">
        <v>172.5</v>
      </c>
      <c r="K305" s="44" t="s">
        <v>52</v>
      </c>
      <c r="L305" s="43"/>
    </row>
    <row r="306" spans="1:12" ht="15" x14ac:dyDescent="0.25">
      <c r="A306" s="25"/>
      <c r="B306" s="16"/>
      <c r="C306" s="11"/>
      <c r="D306" s="7"/>
      <c r="E306" s="42" t="s">
        <v>56</v>
      </c>
      <c r="F306" s="43">
        <v>30</v>
      </c>
      <c r="G306" s="43">
        <v>2.04</v>
      </c>
      <c r="H306" s="43">
        <v>0.39</v>
      </c>
      <c r="I306" s="43">
        <v>12.48</v>
      </c>
      <c r="J306" s="43">
        <v>63</v>
      </c>
      <c r="K306" s="44" t="s">
        <v>57</v>
      </c>
      <c r="L306" s="43"/>
    </row>
    <row r="307" spans="1:12" ht="15" x14ac:dyDescent="0.25">
      <c r="A307" s="25"/>
      <c r="B307" s="16"/>
      <c r="C307" s="11"/>
      <c r="D307" s="53" t="s">
        <v>68</v>
      </c>
      <c r="E307" s="42" t="s">
        <v>66</v>
      </c>
      <c r="F307" s="43">
        <v>60</v>
      </c>
      <c r="G307" s="43">
        <v>1.1000000000000001</v>
      </c>
      <c r="H307" s="43">
        <v>0.2</v>
      </c>
      <c r="I307" s="43">
        <v>3.8</v>
      </c>
      <c r="J307" s="43">
        <v>22</v>
      </c>
      <c r="K307" s="44" t="s">
        <v>91</v>
      </c>
      <c r="L307" s="43"/>
    </row>
    <row r="308" spans="1:12" ht="15" x14ac:dyDescent="0.25">
      <c r="A308" s="25"/>
      <c r="B308" s="16"/>
      <c r="C308" s="11"/>
      <c r="D308" s="6"/>
      <c r="E308" s="42"/>
      <c r="F308" s="43"/>
      <c r="G308" s="43"/>
      <c r="H308" s="43"/>
      <c r="I308" s="43"/>
      <c r="J308" s="43"/>
      <c r="K308" s="44"/>
      <c r="L308" s="43"/>
    </row>
    <row r="309" spans="1:12" ht="15" x14ac:dyDescent="0.25">
      <c r="A309" s="26"/>
      <c r="B309" s="18"/>
      <c r="C309" s="8"/>
      <c r="D309" s="19" t="s">
        <v>37</v>
      </c>
      <c r="E309" s="9"/>
      <c r="F309" s="21">
        <f>SUM(F302:F308)</f>
        <v>620</v>
      </c>
      <c r="G309" s="21">
        <f t="shared" ref="G309" si="215">SUM(G302:G308)</f>
        <v>26.310000000000002</v>
      </c>
      <c r="H309" s="21">
        <f t="shared" ref="H309" si="216">SUM(H302:H308)</f>
        <v>31.99</v>
      </c>
      <c r="I309" s="21">
        <f t="shared" ref="I309" si="217">SUM(I302:I308)</f>
        <v>102.39</v>
      </c>
      <c r="J309" s="21">
        <f t="shared" ref="J309" si="218">SUM(J302:J308)</f>
        <v>851.06999999999994</v>
      </c>
      <c r="K309" s="27"/>
      <c r="L309" s="21">
        <f t="shared" ref="L309:L351" si="219">SUM(L302:L308)</f>
        <v>0</v>
      </c>
    </row>
    <row r="310" spans="1:12" ht="15" x14ac:dyDescent="0.25">
      <c r="A310" s="28">
        <f>A302</f>
        <v>2</v>
      </c>
      <c r="B310" s="14">
        <f>B302</f>
        <v>8</v>
      </c>
      <c r="C310" s="10" t="s">
        <v>23</v>
      </c>
      <c r="D310" s="12" t="s">
        <v>22</v>
      </c>
      <c r="E310" s="42"/>
      <c r="F310" s="43"/>
      <c r="G310" s="43"/>
      <c r="H310" s="43"/>
      <c r="I310" s="43"/>
      <c r="J310" s="43"/>
      <c r="K310" s="44"/>
      <c r="L310" s="43"/>
    </row>
    <row r="311" spans="1:12" ht="15" x14ac:dyDescent="0.25">
      <c r="A311" s="25"/>
      <c r="B311" s="16"/>
      <c r="C311" s="11"/>
      <c r="D311" s="6"/>
      <c r="E311" s="42"/>
      <c r="F311" s="43"/>
      <c r="G311" s="43"/>
      <c r="H311" s="43"/>
      <c r="I311" s="43"/>
      <c r="J311" s="43"/>
      <c r="K311" s="44"/>
      <c r="L311" s="43"/>
    </row>
    <row r="312" spans="1:12" ht="15" x14ac:dyDescent="0.25">
      <c r="A312" s="25"/>
      <c r="B312" s="16"/>
      <c r="C312" s="11"/>
      <c r="D312" s="6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6"/>
      <c r="B313" s="18"/>
      <c r="C313" s="8"/>
      <c r="D313" s="19" t="s">
        <v>37</v>
      </c>
      <c r="E313" s="9"/>
      <c r="F313" s="21">
        <f>SUM(F310:F312)</f>
        <v>0</v>
      </c>
      <c r="G313" s="21">
        <f t="shared" ref="G313" si="220">SUM(G310:G312)</f>
        <v>0</v>
      </c>
      <c r="H313" s="21">
        <f t="shared" ref="H313" si="221">SUM(H310:H312)</f>
        <v>0</v>
      </c>
      <c r="I313" s="21">
        <f t="shared" ref="I313" si="222">SUM(I310:I312)</f>
        <v>0</v>
      </c>
      <c r="J313" s="21">
        <f t="shared" ref="J313" si="223">SUM(J310:J312)</f>
        <v>0</v>
      </c>
      <c r="K313" s="27"/>
      <c r="L313" s="21">
        <f t="shared" ref="L313" ca="1" si="224">SUM(L310:L318)</f>
        <v>0</v>
      </c>
    </row>
    <row r="314" spans="1:12" ht="15" x14ac:dyDescent="0.25">
      <c r="A314" s="28">
        <f>A302</f>
        <v>2</v>
      </c>
      <c r="B314" s="14">
        <f>B302</f>
        <v>8</v>
      </c>
      <c r="C314" s="10" t="s">
        <v>24</v>
      </c>
      <c r="D314" s="7" t="s">
        <v>25</v>
      </c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5"/>
      <c r="B315" s="16"/>
      <c r="C315" s="11"/>
      <c r="D315" s="7" t="s">
        <v>26</v>
      </c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5"/>
      <c r="B316" s="16"/>
      <c r="C316" s="11"/>
      <c r="D316" s="7" t="s">
        <v>27</v>
      </c>
      <c r="E316" s="42"/>
      <c r="F316" s="43"/>
      <c r="G316" s="43"/>
      <c r="H316" s="43"/>
      <c r="I316" s="43"/>
      <c r="J316" s="43"/>
      <c r="K316" s="44"/>
      <c r="L316" s="43"/>
    </row>
    <row r="317" spans="1:12" ht="15" x14ac:dyDescent="0.25">
      <c r="A317" s="25"/>
      <c r="B317" s="16"/>
      <c r="C317" s="11"/>
      <c r="D317" s="7" t="s">
        <v>28</v>
      </c>
      <c r="E317" s="42"/>
      <c r="F317" s="43"/>
      <c r="G317" s="43"/>
      <c r="H317" s="43"/>
      <c r="I317" s="43"/>
      <c r="J317" s="43"/>
      <c r="K317" s="44"/>
      <c r="L317" s="43"/>
    </row>
    <row r="318" spans="1:12" ht="15" x14ac:dyDescent="0.25">
      <c r="A318" s="25"/>
      <c r="B318" s="16"/>
      <c r="C318" s="11"/>
      <c r="D318" s="7" t="s">
        <v>29</v>
      </c>
      <c r="E318" s="42"/>
      <c r="F318" s="43"/>
      <c r="G318" s="43"/>
      <c r="H318" s="43"/>
      <c r="I318" s="43"/>
      <c r="J318" s="43"/>
      <c r="K318" s="44"/>
      <c r="L318" s="43"/>
    </row>
    <row r="319" spans="1:12" ht="15" x14ac:dyDescent="0.25">
      <c r="A319" s="25"/>
      <c r="B319" s="16"/>
      <c r="C319" s="11"/>
      <c r="D319" s="7" t="s">
        <v>30</v>
      </c>
      <c r="E319" s="42"/>
      <c r="F319" s="43"/>
      <c r="G319" s="43"/>
      <c r="H319" s="43"/>
      <c r="I319" s="43"/>
      <c r="J319" s="43"/>
      <c r="K319" s="44"/>
      <c r="L319" s="43"/>
    </row>
    <row r="320" spans="1:12" ht="15" x14ac:dyDescent="0.25">
      <c r="A320" s="25"/>
      <c r="B320" s="16"/>
      <c r="C320" s="11"/>
      <c r="D320" s="7" t="s">
        <v>31</v>
      </c>
      <c r="E320" s="42"/>
      <c r="F320" s="43"/>
      <c r="G320" s="43"/>
      <c r="H320" s="43"/>
      <c r="I320" s="43"/>
      <c r="J320" s="43"/>
      <c r="K320" s="44"/>
      <c r="L320" s="43"/>
    </row>
    <row r="321" spans="1:12" ht="15" x14ac:dyDescent="0.25">
      <c r="A321" s="25"/>
      <c r="B321" s="16"/>
      <c r="C321" s="11"/>
      <c r="D321" s="6"/>
      <c r="E321" s="42"/>
      <c r="F321" s="43"/>
      <c r="G321" s="43"/>
      <c r="H321" s="43"/>
      <c r="I321" s="43"/>
      <c r="J321" s="43"/>
      <c r="K321" s="44"/>
      <c r="L321" s="43"/>
    </row>
    <row r="322" spans="1:12" ht="15" x14ac:dyDescent="0.25">
      <c r="A322" s="25"/>
      <c r="B322" s="16"/>
      <c r="C322" s="11"/>
      <c r="D322" s="6"/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6"/>
      <c r="B323" s="18"/>
      <c r="C323" s="8"/>
      <c r="D323" s="19" t="s">
        <v>37</v>
      </c>
      <c r="E323" s="9"/>
      <c r="F323" s="21">
        <f>SUM(F314:F322)</f>
        <v>0</v>
      </c>
      <c r="G323" s="21">
        <f t="shared" ref="G323" si="225">SUM(G314:G322)</f>
        <v>0</v>
      </c>
      <c r="H323" s="21">
        <f t="shared" ref="H323" si="226">SUM(H314:H322)</f>
        <v>0</v>
      </c>
      <c r="I323" s="21">
        <f t="shared" ref="I323" si="227">SUM(I314:I322)</f>
        <v>0</v>
      </c>
      <c r="J323" s="21">
        <f t="shared" ref="J323" si="228">SUM(J314:J322)</f>
        <v>0</v>
      </c>
      <c r="K323" s="27"/>
      <c r="L323" s="21">
        <f t="shared" ref="L323" ca="1" si="229">SUM(L320:L328)</f>
        <v>0</v>
      </c>
    </row>
    <row r="324" spans="1:12" ht="15" x14ac:dyDescent="0.25">
      <c r="A324" s="28">
        <f>A302</f>
        <v>2</v>
      </c>
      <c r="B324" s="14">
        <f>B302</f>
        <v>8</v>
      </c>
      <c r="C324" s="10" t="s">
        <v>32</v>
      </c>
      <c r="D324" s="12" t="s">
        <v>33</v>
      </c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25"/>
      <c r="B325" s="16"/>
      <c r="C325" s="11"/>
      <c r="D325" s="12" t="s">
        <v>29</v>
      </c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5"/>
      <c r="B326" s="16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5"/>
      <c r="B327" s="16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6"/>
      <c r="B328" s="18"/>
      <c r="C328" s="8"/>
      <c r="D328" s="19" t="s">
        <v>37</v>
      </c>
      <c r="E328" s="9"/>
      <c r="F328" s="21">
        <f>SUM(F324:F327)</f>
        <v>0</v>
      </c>
      <c r="G328" s="21">
        <f t="shared" ref="G328" si="230">SUM(G324:G327)</f>
        <v>0</v>
      </c>
      <c r="H328" s="21">
        <f t="shared" ref="H328" si="231">SUM(H324:H327)</f>
        <v>0</v>
      </c>
      <c r="I328" s="21">
        <f t="shared" ref="I328" si="232">SUM(I324:I327)</f>
        <v>0</v>
      </c>
      <c r="J328" s="21">
        <f t="shared" ref="J328" si="233">SUM(J324:J327)</f>
        <v>0</v>
      </c>
      <c r="K328" s="27"/>
      <c r="L328" s="21">
        <f t="shared" ref="L328" ca="1" si="234">SUM(L321:L327)</f>
        <v>0</v>
      </c>
    </row>
    <row r="329" spans="1:12" ht="15" x14ac:dyDescent="0.25">
      <c r="A329" s="28">
        <f>A302</f>
        <v>2</v>
      </c>
      <c r="B329" s="14">
        <f>B302</f>
        <v>8</v>
      </c>
      <c r="C329" s="10" t="s">
        <v>34</v>
      </c>
      <c r="D329" s="7" t="s">
        <v>19</v>
      </c>
      <c r="E329" s="42"/>
      <c r="F329" s="43"/>
      <c r="G329" s="43"/>
      <c r="H329" s="43"/>
      <c r="I329" s="43"/>
      <c r="J329" s="43"/>
      <c r="K329" s="44"/>
      <c r="L329" s="43"/>
    </row>
    <row r="330" spans="1:12" ht="15" x14ac:dyDescent="0.25">
      <c r="A330" s="25"/>
      <c r="B330" s="16"/>
      <c r="C330" s="11"/>
      <c r="D330" s="7" t="s">
        <v>28</v>
      </c>
      <c r="E330" s="42"/>
      <c r="F330" s="43"/>
      <c r="G330" s="43"/>
      <c r="H330" s="43"/>
      <c r="I330" s="43"/>
      <c r="J330" s="43"/>
      <c r="K330" s="44"/>
      <c r="L330" s="43"/>
    </row>
    <row r="331" spans="1:12" ht="15" x14ac:dyDescent="0.25">
      <c r="A331" s="25"/>
      <c r="B331" s="16"/>
      <c r="C331" s="11"/>
      <c r="D331" s="7" t="s">
        <v>29</v>
      </c>
      <c r="E331" s="42"/>
      <c r="F331" s="43"/>
      <c r="G331" s="43"/>
      <c r="H331" s="43"/>
      <c r="I331" s="43"/>
      <c r="J331" s="43"/>
      <c r="K331" s="44"/>
      <c r="L331" s="43"/>
    </row>
    <row r="332" spans="1:12" ht="15" x14ac:dyDescent="0.25">
      <c r="A332" s="25"/>
      <c r="B332" s="16"/>
      <c r="C332" s="11"/>
      <c r="D332" s="7" t="s">
        <v>21</v>
      </c>
      <c r="E332" s="42"/>
      <c r="F332" s="43"/>
      <c r="G332" s="43"/>
      <c r="H332" s="43"/>
      <c r="I332" s="43"/>
      <c r="J332" s="43"/>
      <c r="K332" s="44"/>
      <c r="L332" s="43"/>
    </row>
    <row r="333" spans="1:12" ht="15" x14ac:dyDescent="0.25">
      <c r="A333" s="25"/>
      <c r="B333" s="16"/>
      <c r="C333" s="11"/>
      <c r="D333" s="6"/>
      <c r="E333" s="42"/>
      <c r="F333" s="43"/>
      <c r="G333" s="43"/>
      <c r="H333" s="43"/>
      <c r="I333" s="43"/>
      <c r="J333" s="43"/>
      <c r="K333" s="44"/>
      <c r="L333" s="43"/>
    </row>
    <row r="334" spans="1:12" ht="15" x14ac:dyDescent="0.25">
      <c r="A334" s="25"/>
      <c r="B334" s="16"/>
      <c r="C334" s="11"/>
      <c r="D334" s="6"/>
      <c r="E334" s="42"/>
      <c r="F334" s="43"/>
      <c r="G334" s="43"/>
      <c r="H334" s="43"/>
      <c r="I334" s="43"/>
      <c r="J334" s="43"/>
      <c r="K334" s="44"/>
      <c r="L334" s="43"/>
    </row>
    <row r="335" spans="1:12" ht="15" x14ac:dyDescent="0.25">
      <c r="A335" s="26"/>
      <c r="B335" s="18"/>
      <c r="C335" s="8"/>
      <c r="D335" s="19" t="s">
        <v>37</v>
      </c>
      <c r="E335" s="9"/>
      <c r="F335" s="21">
        <f>SUM(F329:F334)</f>
        <v>0</v>
      </c>
      <c r="G335" s="21">
        <f t="shared" ref="G335" si="235">SUM(G329:G334)</f>
        <v>0</v>
      </c>
      <c r="H335" s="21">
        <f t="shared" ref="H335" si="236">SUM(H329:H334)</f>
        <v>0</v>
      </c>
      <c r="I335" s="21">
        <f t="shared" ref="I335" si="237">SUM(I329:I334)</f>
        <v>0</v>
      </c>
      <c r="J335" s="21">
        <f t="shared" ref="J335" si="238">SUM(J329:J334)</f>
        <v>0</v>
      </c>
      <c r="K335" s="27"/>
      <c r="L335" s="21">
        <f t="shared" ref="L335" ca="1" si="239">SUM(L329:L337)</f>
        <v>0</v>
      </c>
    </row>
    <row r="336" spans="1:12" ht="15" x14ac:dyDescent="0.25">
      <c r="A336" s="28">
        <f>A302</f>
        <v>2</v>
      </c>
      <c r="B336" s="14">
        <f>B302</f>
        <v>8</v>
      </c>
      <c r="C336" s="10" t="s">
        <v>35</v>
      </c>
      <c r="D336" s="12" t="s">
        <v>36</v>
      </c>
      <c r="E336" s="42"/>
      <c r="F336" s="43"/>
      <c r="G336" s="43"/>
      <c r="H336" s="43"/>
      <c r="I336" s="43"/>
      <c r="J336" s="43"/>
      <c r="K336" s="44"/>
      <c r="L336" s="43"/>
    </row>
    <row r="337" spans="1:12" ht="15" x14ac:dyDescent="0.25">
      <c r="A337" s="25"/>
      <c r="B337" s="16"/>
      <c r="C337" s="11"/>
      <c r="D337" s="12" t="s">
        <v>33</v>
      </c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5"/>
      <c r="B338" s="16"/>
      <c r="C338" s="11"/>
      <c r="D338" s="12" t="s">
        <v>29</v>
      </c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5"/>
      <c r="B339" s="16"/>
      <c r="C339" s="11"/>
      <c r="D339" s="12" t="s">
        <v>22</v>
      </c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5"/>
      <c r="B340" s="16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5"/>
      <c r="B341" s="16"/>
      <c r="C341" s="11"/>
      <c r="D341" s="6"/>
      <c r="E341" s="42"/>
      <c r="F341" s="43"/>
      <c r="G341" s="43"/>
      <c r="H341" s="43"/>
      <c r="I341" s="43"/>
      <c r="J341" s="43"/>
      <c r="K341" s="44"/>
      <c r="L341" s="43"/>
    </row>
    <row r="342" spans="1:12" ht="15" x14ac:dyDescent="0.25">
      <c r="A342" s="26"/>
      <c r="B342" s="18"/>
      <c r="C342" s="8"/>
      <c r="D342" s="20" t="s">
        <v>37</v>
      </c>
      <c r="E342" s="9"/>
      <c r="F342" s="21">
        <f>SUM(F336:F341)</f>
        <v>0</v>
      </c>
      <c r="G342" s="21">
        <f t="shared" ref="G342" si="240">SUM(G336:G341)</f>
        <v>0</v>
      </c>
      <c r="H342" s="21">
        <f t="shared" ref="H342" si="241">SUM(H336:H341)</f>
        <v>0</v>
      </c>
      <c r="I342" s="21">
        <f t="shared" ref="I342" si="242">SUM(I336:I341)</f>
        <v>0</v>
      </c>
      <c r="J342" s="21">
        <f t="shared" ref="J342" si="243">SUM(J336:J341)</f>
        <v>0</v>
      </c>
      <c r="K342" s="27"/>
      <c r="L342" s="21">
        <f t="shared" ref="L342" ca="1" si="244">SUM(L336:L344)</f>
        <v>0</v>
      </c>
    </row>
    <row r="343" spans="1:12" ht="15.75" customHeight="1" x14ac:dyDescent="0.2">
      <c r="A343" s="29">
        <f>A302</f>
        <v>2</v>
      </c>
      <c r="B343" s="30">
        <f>B302</f>
        <v>8</v>
      </c>
      <c r="C343" s="54" t="s">
        <v>4</v>
      </c>
      <c r="D343" s="55"/>
      <c r="E343" s="31"/>
      <c r="F343" s="32">
        <f>F309+F313+F323+F328+F335+F342</f>
        <v>620</v>
      </c>
      <c r="G343" s="32">
        <f t="shared" ref="G343" si="245">G309+G313+G323+G328+G335+G342</f>
        <v>26.310000000000002</v>
      </c>
      <c r="H343" s="32">
        <f t="shared" ref="H343" si="246">H309+H313+H323+H328+H335+H342</f>
        <v>31.99</v>
      </c>
      <c r="I343" s="32">
        <f t="shared" ref="I343" si="247">I309+I313+I323+I328+I335+I342</f>
        <v>102.39</v>
      </c>
      <c r="J343" s="32">
        <f t="shared" ref="J343" si="248">J309+J313+J323+J328+J335+J342</f>
        <v>851.06999999999994</v>
      </c>
      <c r="K343" s="33"/>
      <c r="L343" s="32">
        <f t="shared" ref="L343" ca="1" si="249">L309+L313+L323+L328+L335+L342</f>
        <v>0</v>
      </c>
    </row>
    <row r="344" spans="1:12" ht="15" x14ac:dyDescent="0.25">
      <c r="A344" s="15">
        <v>2</v>
      </c>
      <c r="B344" s="16">
        <v>9</v>
      </c>
      <c r="C344" s="24" t="s">
        <v>18</v>
      </c>
      <c r="D344" s="5" t="s">
        <v>19</v>
      </c>
      <c r="E344" s="39" t="s">
        <v>105</v>
      </c>
      <c r="F344" s="40">
        <v>100</v>
      </c>
      <c r="G344" s="40">
        <v>15.9</v>
      </c>
      <c r="H344" s="40">
        <v>4.5999999999999996</v>
      </c>
      <c r="I344" s="40">
        <v>2.9</v>
      </c>
      <c r="J344" s="40">
        <v>118.9</v>
      </c>
      <c r="K344" s="41" t="s">
        <v>49</v>
      </c>
      <c r="L344" s="40"/>
    </row>
    <row r="345" spans="1:12" ht="15" x14ac:dyDescent="0.25">
      <c r="A345" s="15"/>
      <c r="B345" s="16"/>
      <c r="C345" s="11"/>
      <c r="D345" s="6"/>
      <c r="E345" s="42" t="s">
        <v>81</v>
      </c>
      <c r="F345" s="43">
        <v>180</v>
      </c>
      <c r="G345" s="43">
        <v>3.67</v>
      </c>
      <c r="H345" s="43">
        <v>5.76</v>
      </c>
      <c r="I345" s="43">
        <v>24.53</v>
      </c>
      <c r="J345" s="43">
        <v>164.7</v>
      </c>
      <c r="K345" s="44" t="s">
        <v>69</v>
      </c>
      <c r="L345" s="43"/>
    </row>
    <row r="346" spans="1:12" ht="15" x14ac:dyDescent="0.25">
      <c r="A346" s="25"/>
      <c r="B346" s="16"/>
      <c r="C346" s="11"/>
      <c r="D346" s="7" t="s">
        <v>20</v>
      </c>
      <c r="E346" s="42" t="s">
        <v>82</v>
      </c>
      <c r="F346" s="43">
        <v>200</v>
      </c>
      <c r="G346" s="43">
        <v>9.1999999999999993</v>
      </c>
      <c r="H346" s="43">
        <v>2.2799999999999998</v>
      </c>
      <c r="I346" s="43">
        <v>15.42</v>
      </c>
      <c r="J346" s="43">
        <v>114.7</v>
      </c>
      <c r="K346" s="44" t="s">
        <v>84</v>
      </c>
      <c r="L346" s="43"/>
    </row>
    <row r="347" spans="1:12" ht="15" x14ac:dyDescent="0.25">
      <c r="A347" s="25"/>
      <c r="B347" s="16"/>
      <c r="C347" s="11"/>
      <c r="D347" s="7" t="s">
        <v>21</v>
      </c>
      <c r="E347" s="42" t="s">
        <v>55</v>
      </c>
      <c r="F347" s="43">
        <v>50</v>
      </c>
      <c r="G347" s="43">
        <v>3.92</v>
      </c>
      <c r="H347" s="43">
        <v>0.4</v>
      </c>
      <c r="I347" s="43">
        <v>26</v>
      </c>
      <c r="J347" s="43">
        <v>178.5</v>
      </c>
      <c r="K347" s="44" t="s">
        <v>52</v>
      </c>
      <c r="L347" s="43"/>
    </row>
    <row r="348" spans="1:12" ht="15" x14ac:dyDescent="0.25">
      <c r="A348" s="15"/>
      <c r="B348" s="16"/>
      <c r="C348" s="11"/>
      <c r="D348" s="7"/>
      <c r="E348" s="42" t="s">
        <v>106</v>
      </c>
      <c r="F348" s="43">
        <v>40</v>
      </c>
      <c r="G348" s="43">
        <v>2.9</v>
      </c>
      <c r="H348" s="43">
        <v>1.2</v>
      </c>
      <c r="I348" s="43">
        <v>20.100000000000001</v>
      </c>
      <c r="J348" s="43">
        <v>104.2</v>
      </c>
      <c r="K348" s="44" t="s">
        <v>57</v>
      </c>
      <c r="L348" s="43"/>
    </row>
    <row r="349" spans="1:12" ht="15" x14ac:dyDescent="0.25">
      <c r="A349" s="15"/>
      <c r="B349" s="16"/>
      <c r="C349" s="11"/>
      <c r="D349" s="53" t="s">
        <v>48</v>
      </c>
      <c r="E349" s="42" t="s">
        <v>107</v>
      </c>
      <c r="F349" s="43">
        <v>10</v>
      </c>
      <c r="G349" s="43">
        <v>0</v>
      </c>
      <c r="H349" s="43">
        <v>8.1999999999999993</v>
      </c>
      <c r="I349" s="43">
        <v>0.1</v>
      </c>
      <c r="J349" s="43">
        <v>75</v>
      </c>
      <c r="K349" s="44" t="s">
        <v>70</v>
      </c>
      <c r="L349" s="43"/>
    </row>
    <row r="350" spans="1:12" ht="15" x14ac:dyDescent="0.25">
      <c r="A350" s="25"/>
      <c r="B350" s="16"/>
      <c r="C350" s="11"/>
      <c r="D350" s="50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17"/>
      <c r="B351" s="18"/>
      <c r="C351" s="8"/>
      <c r="D351" s="19" t="s">
        <v>37</v>
      </c>
      <c r="E351" s="9"/>
      <c r="F351" s="21">
        <f>SUM(F344:F350)</f>
        <v>580</v>
      </c>
      <c r="G351" s="21">
        <f t="shared" ref="G351" si="250">SUM(G344:G350)</f>
        <v>35.589999999999996</v>
      </c>
      <c r="H351" s="21">
        <f t="shared" ref="H351" si="251">SUM(H344:H350)</f>
        <v>22.439999999999998</v>
      </c>
      <c r="I351" s="21">
        <f t="shared" ref="I351" si="252">SUM(I344:I350)</f>
        <v>89.049999999999983</v>
      </c>
      <c r="J351" s="21">
        <f t="shared" ref="J351" si="253">SUM(J344:J350)</f>
        <v>756</v>
      </c>
      <c r="K351" s="27"/>
      <c r="L351" s="21">
        <f t="shared" si="219"/>
        <v>0</v>
      </c>
    </row>
    <row r="352" spans="1:12" ht="15" x14ac:dyDescent="0.25">
      <c r="A352" s="14">
        <f>A344</f>
        <v>2</v>
      </c>
      <c r="B352" s="14">
        <f>B344</f>
        <v>9</v>
      </c>
      <c r="C352" s="10" t="s">
        <v>23</v>
      </c>
      <c r="D352" s="12" t="s">
        <v>22</v>
      </c>
      <c r="E352" s="42"/>
      <c r="F352" s="43"/>
      <c r="G352" s="43"/>
      <c r="H352" s="43"/>
      <c r="I352" s="43"/>
      <c r="J352" s="43"/>
      <c r="K352" s="44"/>
      <c r="L352" s="43"/>
    </row>
    <row r="353" spans="1:12" ht="15" x14ac:dyDescent="0.25">
      <c r="A353" s="15"/>
      <c r="B353" s="16"/>
      <c r="C353" s="11"/>
      <c r="D353" s="6"/>
      <c r="E353" s="42"/>
      <c r="F353" s="43"/>
      <c r="G353" s="43"/>
      <c r="H353" s="43"/>
      <c r="I353" s="43"/>
      <c r="J353" s="43"/>
      <c r="K353" s="44"/>
      <c r="L353" s="43"/>
    </row>
    <row r="354" spans="1:12" ht="15" x14ac:dyDescent="0.25">
      <c r="A354" s="15"/>
      <c r="B354" s="16"/>
      <c r="C354" s="11"/>
      <c r="D354" s="6"/>
      <c r="E354" s="42"/>
      <c r="F354" s="43"/>
      <c r="G354" s="43"/>
      <c r="H354" s="43"/>
      <c r="I354" s="43"/>
      <c r="J354" s="43"/>
      <c r="K354" s="44"/>
      <c r="L354" s="43"/>
    </row>
    <row r="355" spans="1:12" ht="15" x14ac:dyDescent="0.25">
      <c r="A355" s="17"/>
      <c r="B355" s="18"/>
      <c r="C355" s="8"/>
      <c r="D355" s="19" t="s">
        <v>37</v>
      </c>
      <c r="E355" s="9"/>
      <c r="F355" s="21">
        <f>SUM(F352:F354)</f>
        <v>0</v>
      </c>
      <c r="G355" s="21">
        <f t="shared" ref="G355" si="254">SUM(G352:G354)</f>
        <v>0</v>
      </c>
      <c r="H355" s="21">
        <f t="shared" ref="H355" si="255">SUM(H352:H354)</f>
        <v>0</v>
      </c>
      <c r="I355" s="21">
        <f t="shared" ref="I355" si="256">SUM(I352:I354)</f>
        <v>0</v>
      </c>
      <c r="J355" s="21">
        <f t="shared" ref="J355" si="257">SUM(J352:J354)</f>
        <v>0</v>
      </c>
      <c r="K355" s="27"/>
      <c r="L355" s="21">
        <f t="shared" ref="L355" ca="1" si="258">SUM(L352:L360)</f>
        <v>0</v>
      </c>
    </row>
    <row r="356" spans="1:12" ht="15" x14ac:dyDescent="0.25">
      <c r="A356" s="14">
        <f>A344</f>
        <v>2</v>
      </c>
      <c r="B356" s="14">
        <f>B344</f>
        <v>9</v>
      </c>
      <c r="C356" s="10" t="s">
        <v>24</v>
      </c>
      <c r="D356" s="7" t="s">
        <v>25</v>
      </c>
      <c r="E356" s="42"/>
      <c r="F356" s="43"/>
      <c r="G356" s="43"/>
      <c r="H356" s="43"/>
      <c r="I356" s="43"/>
      <c r="J356" s="43"/>
      <c r="K356" s="44"/>
      <c r="L356" s="43"/>
    </row>
    <row r="357" spans="1:12" ht="15" x14ac:dyDescent="0.25">
      <c r="A357" s="15"/>
      <c r="B357" s="16"/>
      <c r="C357" s="11"/>
      <c r="D357" s="7" t="s">
        <v>26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 x14ac:dyDescent="0.25">
      <c r="A358" s="15"/>
      <c r="B358" s="16"/>
      <c r="C358" s="11"/>
      <c r="D358" s="7" t="s">
        <v>27</v>
      </c>
      <c r="E358" s="42"/>
      <c r="F358" s="43"/>
      <c r="G358" s="43"/>
      <c r="H358" s="43"/>
      <c r="I358" s="43"/>
      <c r="J358" s="43"/>
      <c r="K358" s="44"/>
      <c r="L358" s="43"/>
    </row>
    <row r="359" spans="1:12" ht="15" x14ac:dyDescent="0.25">
      <c r="A359" s="15"/>
      <c r="B359" s="16"/>
      <c r="C359" s="11"/>
      <c r="D359" s="7" t="s">
        <v>28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 x14ac:dyDescent="0.25">
      <c r="A360" s="15"/>
      <c r="B360" s="16"/>
      <c r="C360" s="11"/>
      <c r="D360" s="7" t="s">
        <v>29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 x14ac:dyDescent="0.25">
      <c r="A361" s="15"/>
      <c r="B361" s="16"/>
      <c r="C361" s="11"/>
      <c r="D361" s="7" t="s">
        <v>30</v>
      </c>
      <c r="E361" s="42"/>
      <c r="F361" s="43"/>
      <c r="G361" s="43"/>
      <c r="H361" s="43"/>
      <c r="I361" s="43"/>
      <c r="J361" s="43"/>
      <c r="K361" s="44"/>
      <c r="L361" s="43"/>
    </row>
    <row r="362" spans="1:12" ht="15" x14ac:dyDescent="0.25">
      <c r="A362" s="15"/>
      <c r="B362" s="16"/>
      <c r="C362" s="11"/>
      <c r="D362" s="7" t="s">
        <v>31</v>
      </c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15"/>
      <c r="B363" s="16"/>
      <c r="C363" s="11"/>
      <c r="D363" s="6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15"/>
      <c r="B364" s="16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17"/>
      <c r="B365" s="18"/>
      <c r="C365" s="8"/>
      <c r="D365" s="19" t="s">
        <v>37</v>
      </c>
      <c r="E365" s="9"/>
      <c r="F365" s="21">
        <f>SUM(F356:F364)</f>
        <v>0</v>
      </c>
      <c r="G365" s="21">
        <f t="shared" ref="G365" si="259">SUM(G356:G364)</f>
        <v>0</v>
      </c>
      <c r="H365" s="21">
        <f t="shared" ref="H365" si="260">SUM(H356:H364)</f>
        <v>0</v>
      </c>
      <c r="I365" s="21">
        <f t="shared" ref="I365" si="261">SUM(I356:I364)</f>
        <v>0</v>
      </c>
      <c r="J365" s="21">
        <f t="shared" ref="J365" si="262">SUM(J356:J364)</f>
        <v>0</v>
      </c>
      <c r="K365" s="27"/>
      <c r="L365" s="21">
        <f t="shared" ref="L365" ca="1" si="263">SUM(L362:L370)</f>
        <v>0</v>
      </c>
    </row>
    <row r="366" spans="1:12" ht="15" x14ac:dyDescent="0.25">
      <c r="A366" s="14">
        <f>A344</f>
        <v>2</v>
      </c>
      <c r="B366" s="14">
        <f>B344</f>
        <v>9</v>
      </c>
      <c r="C366" s="10" t="s">
        <v>32</v>
      </c>
      <c r="D366" s="12" t="s">
        <v>33</v>
      </c>
      <c r="E366" s="42"/>
      <c r="F366" s="43"/>
      <c r="G366" s="43"/>
      <c r="H366" s="43"/>
      <c r="I366" s="43"/>
      <c r="J366" s="43"/>
      <c r="K366" s="44"/>
      <c r="L366" s="43"/>
    </row>
    <row r="367" spans="1:12" ht="15" x14ac:dyDescent="0.25">
      <c r="A367" s="15"/>
      <c r="B367" s="16"/>
      <c r="C367" s="11"/>
      <c r="D367" s="12" t="s">
        <v>29</v>
      </c>
      <c r="E367" s="42"/>
      <c r="F367" s="43"/>
      <c r="G367" s="43"/>
      <c r="H367" s="43"/>
      <c r="I367" s="43"/>
      <c r="J367" s="43"/>
      <c r="K367" s="44"/>
      <c r="L367" s="43"/>
    </row>
    <row r="368" spans="1:12" ht="15" x14ac:dyDescent="0.25">
      <c r="A368" s="15"/>
      <c r="B368" s="16"/>
      <c r="C368" s="11"/>
      <c r="D368" s="6"/>
      <c r="E368" s="42"/>
      <c r="F368" s="43"/>
      <c r="G368" s="43"/>
      <c r="H368" s="43"/>
      <c r="I368" s="43"/>
      <c r="J368" s="43"/>
      <c r="K368" s="44"/>
      <c r="L368" s="43"/>
    </row>
    <row r="369" spans="1:12" ht="15" x14ac:dyDescent="0.25">
      <c r="A369" s="15"/>
      <c r="B369" s="16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5" x14ac:dyDescent="0.25">
      <c r="A370" s="17"/>
      <c r="B370" s="18"/>
      <c r="C370" s="8"/>
      <c r="D370" s="19" t="s">
        <v>37</v>
      </c>
      <c r="E370" s="9"/>
      <c r="F370" s="21">
        <f>SUM(F366:F369)</f>
        <v>0</v>
      </c>
      <c r="G370" s="21">
        <f t="shared" ref="G370" si="264">SUM(G366:G369)</f>
        <v>0</v>
      </c>
      <c r="H370" s="21">
        <f t="shared" ref="H370" si="265">SUM(H366:H369)</f>
        <v>0</v>
      </c>
      <c r="I370" s="21">
        <f t="shared" ref="I370" si="266">SUM(I366:I369)</f>
        <v>0</v>
      </c>
      <c r="J370" s="21">
        <f t="shared" ref="J370" si="267">SUM(J366:J369)</f>
        <v>0</v>
      </c>
      <c r="K370" s="27"/>
      <c r="L370" s="21">
        <f t="shared" ref="L370" ca="1" si="268">SUM(L363:L369)</f>
        <v>0</v>
      </c>
    </row>
    <row r="371" spans="1:12" ht="15" x14ac:dyDescent="0.25">
      <c r="A371" s="14">
        <f>A344</f>
        <v>2</v>
      </c>
      <c r="B371" s="14">
        <f>B344</f>
        <v>9</v>
      </c>
      <c r="C371" s="10" t="s">
        <v>34</v>
      </c>
      <c r="D371" s="7" t="s">
        <v>19</v>
      </c>
      <c r="E371" s="42"/>
      <c r="F371" s="43"/>
      <c r="G371" s="43"/>
      <c r="H371" s="43"/>
      <c r="I371" s="43"/>
      <c r="J371" s="43"/>
      <c r="K371" s="44"/>
      <c r="L371" s="43"/>
    </row>
    <row r="372" spans="1:12" ht="15" x14ac:dyDescent="0.25">
      <c r="A372" s="15"/>
      <c r="B372" s="16"/>
      <c r="C372" s="11"/>
      <c r="D372" s="7" t="s">
        <v>28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15"/>
      <c r="B373" s="16"/>
      <c r="C373" s="11"/>
      <c r="D373" s="7" t="s">
        <v>29</v>
      </c>
      <c r="E373" s="42"/>
      <c r="F373" s="43"/>
      <c r="G373" s="43"/>
      <c r="H373" s="43"/>
      <c r="I373" s="43"/>
      <c r="J373" s="43"/>
      <c r="K373" s="44"/>
      <c r="L373" s="43"/>
    </row>
    <row r="374" spans="1:12" ht="15" x14ac:dyDescent="0.25">
      <c r="A374" s="15"/>
      <c r="B374" s="16"/>
      <c r="C374" s="11"/>
      <c r="D374" s="7" t="s">
        <v>21</v>
      </c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15"/>
      <c r="B375" s="16"/>
      <c r="C375" s="11"/>
      <c r="D375" s="6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15"/>
      <c r="B376" s="16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17"/>
      <c r="B377" s="18"/>
      <c r="C377" s="8"/>
      <c r="D377" s="19" t="s">
        <v>37</v>
      </c>
      <c r="E377" s="9"/>
      <c r="F377" s="21">
        <f>SUM(F371:F376)</f>
        <v>0</v>
      </c>
      <c r="G377" s="21">
        <f t="shared" ref="G377" si="269">SUM(G371:G376)</f>
        <v>0</v>
      </c>
      <c r="H377" s="21">
        <f t="shared" ref="H377" si="270">SUM(H371:H376)</f>
        <v>0</v>
      </c>
      <c r="I377" s="21">
        <f t="shared" ref="I377" si="271">SUM(I371:I376)</f>
        <v>0</v>
      </c>
      <c r="J377" s="21">
        <f t="shared" ref="J377" si="272">SUM(J371:J376)</f>
        <v>0</v>
      </c>
      <c r="K377" s="27"/>
      <c r="L377" s="21">
        <f t="shared" ref="L377" ca="1" si="273">SUM(L371:L379)</f>
        <v>0</v>
      </c>
    </row>
    <row r="378" spans="1:12" ht="15" x14ac:dyDescent="0.25">
      <c r="A378" s="14">
        <f>A344</f>
        <v>2</v>
      </c>
      <c r="B378" s="14">
        <f>B344</f>
        <v>9</v>
      </c>
      <c r="C378" s="10" t="s">
        <v>35</v>
      </c>
      <c r="D378" s="12" t="s">
        <v>36</v>
      </c>
      <c r="E378" s="42"/>
      <c r="F378" s="43"/>
      <c r="G378" s="43"/>
      <c r="H378" s="43"/>
      <c r="I378" s="43"/>
      <c r="J378" s="43"/>
      <c r="K378" s="44"/>
      <c r="L378" s="43"/>
    </row>
    <row r="379" spans="1:12" ht="15" x14ac:dyDescent="0.25">
      <c r="A379" s="15"/>
      <c r="B379" s="16"/>
      <c r="C379" s="11"/>
      <c r="D379" s="12" t="s">
        <v>33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 x14ac:dyDescent="0.25">
      <c r="A380" s="15"/>
      <c r="B380" s="16"/>
      <c r="C380" s="11"/>
      <c r="D380" s="12" t="s">
        <v>29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 x14ac:dyDescent="0.25">
      <c r="A381" s="15"/>
      <c r="B381" s="16"/>
      <c r="C381" s="11"/>
      <c r="D381" s="12" t="s">
        <v>22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 x14ac:dyDescent="0.25">
      <c r="A382" s="15"/>
      <c r="B382" s="16"/>
      <c r="C382" s="11"/>
      <c r="D382" s="6"/>
      <c r="E382" s="42"/>
      <c r="F382" s="43"/>
      <c r="G382" s="43"/>
      <c r="H382" s="43"/>
      <c r="I382" s="43"/>
      <c r="J382" s="43"/>
      <c r="K382" s="44"/>
      <c r="L382" s="43"/>
    </row>
    <row r="383" spans="1:12" ht="15" x14ac:dyDescent="0.25">
      <c r="A383" s="15"/>
      <c r="B383" s="16"/>
      <c r="C383" s="11"/>
      <c r="D383" s="6"/>
      <c r="E383" s="42"/>
      <c r="F383" s="43"/>
      <c r="G383" s="43"/>
      <c r="H383" s="43"/>
      <c r="I383" s="43"/>
      <c r="J383" s="43"/>
      <c r="K383" s="44"/>
      <c r="L383" s="43"/>
    </row>
    <row r="384" spans="1:12" ht="15" x14ac:dyDescent="0.25">
      <c r="A384" s="17"/>
      <c r="B384" s="18"/>
      <c r="C384" s="8"/>
      <c r="D384" s="20" t="s">
        <v>37</v>
      </c>
      <c r="E384" s="9"/>
      <c r="F384" s="21">
        <f>SUM(F378:F383)</f>
        <v>0</v>
      </c>
      <c r="G384" s="21">
        <f t="shared" ref="G384" si="274">SUM(G378:G383)</f>
        <v>0</v>
      </c>
      <c r="H384" s="21">
        <f t="shared" ref="H384" si="275">SUM(H378:H383)</f>
        <v>0</v>
      </c>
      <c r="I384" s="21">
        <f t="shared" ref="I384" si="276">SUM(I378:I383)</f>
        <v>0</v>
      </c>
      <c r="J384" s="21">
        <f t="shared" ref="J384" si="277">SUM(J378:J383)</f>
        <v>0</v>
      </c>
      <c r="K384" s="27"/>
      <c r="L384" s="21">
        <f t="shared" ref="L384" ca="1" si="278">SUM(L378:L386)</f>
        <v>0</v>
      </c>
    </row>
    <row r="385" spans="1:12" ht="15.75" customHeight="1" x14ac:dyDescent="0.2">
      <c r="A385" s="34">
        <f>A344</f>
        <v>2</v>
      </c>
      <c r="B385" s="34">
        <f>B344</f>
        <v>9</v>
      </c>
      <c r="C385" s="54" t="s">
        <v>4</v>
      </c>
      <c r="D385" s="55"/>
      <c r="E385" s="31"/>
      <c r="F385" s="32">
        <f>F351+F355+F365+F370+F377+F384</f>
        <v>580</v>
      </c>
      <c r="G385" s="32">
        <f t="shared" ref="G385" si="279">G351+G355+G365+G370+G377+G384</f>
        <v>35.589999999999996</v>
      </c>
      <c r="H385" s="32">
        <f t="shared" ref="H385" si="280">H351+H355+H365+H370+H377+H384</f>
        <v>22.439999999999998</v>
      </c>
      <c r="I385" s="32">
        <f t="shared" ref="I385" si="281">I351+I355+I365+I370+I377+I384</f>
        <v>89.049999999999983</v>
      </c>
      <c r="J385" s="32">
        <f t="shared" ref="J385" si="282">J351+J355+J365+J370+J377+J384</f>
        <v>756</v>
      </c>
      <c r="K385" s="33"/>
      <c r="L385" s="32">
        <f t="shared" ref="L385" ca="1" si="283">L351+L355+L365+L370+L377+L384</f>
        <v>0</v>
      </c>
    </row>
    <row r="386" spans="1:12" ht="15" x14ac:dyDescent="0.25">
      <c r="A386" s="22">
        <v>2</v>
      </c>
      <c r="B386" s="23">
        <v>10</v>
      </c>
      <c r="C386" s="24" t="s">
        <v>18</v>
      </c>
      <c r="D386" s="5" t="s">
        <v>19</v>
      </c>
      <c r="E386" s="39" t="s">
        <v>58</v>
      </c>
      <c r="F386" s="40">
        <v>100</v>
      </c>
      <c r="G386" s="40">
        <v>15.8</v>
      </c>
      <c r="H386" s="40">
        <v>12.6</v>
      </c>
      <c r="I386" s="40">
        <v>17.8</v>
      </c>
      <c r="J386" s="40">
        <v>260</v>
      </c>
      <c r="K386" s="41" t="s">
        <v>109</v>
      </c>
      <c r="L386" s="40"/>
    </row>
    <row r="387" spans="1:12" ht="15" x14ac:dyDescent="0.25">
      <c r="A387" s="25"/>
      <c r="B387" s="16"/>
      <c r="C387" s="11"/>
      <c r="D387" s="6"/>
      <c r="E387" s="42" t="s">
        <v>61</v>
      </c>
      <c r="F387" s="43">
        <v>180</v>
      </c>
      <c r="G387" s="43">
        <v>4.28</v>
      </c>
      <c r="H387" s="43">
        <v>7.97</v>
      </c>
      <c r="I387" s="43">
        <v>35.03</v>
      </c>
      <c r="J387" s="43">
        <v>257</v>
      </c>
      <c r="K387" s="44" t="s">
        <v>62</v>
      </c>
      <c r="L387" s="43"/>
    </row>
    <row r="388" spans="1:12" ht="15" x14ac:dyDescent="0.25">
      <c r="A388" s="25"/>
      <c r="B388" s="16"/>
      <c r="C388" s="11"/>
      <c r="D388" s="7" t="s">
        <v>29</v>
      </c>
      <c r="E388" s="42" t="s">
        <v>108</v>
      </c>
      <c r="F388" s="43">
        <v>200</v>
      </c>
      <c r="G388" s="43">
        <v>0.8</v>
      </c>
      <c r="H388" s="43">
        <v>0</v>
      </c>
      <c r="I388" s="43">
        <v>23</v>
      </c>
      <c r="J388" s="43">
        <v>94</v>
      </c>
      <c r="K388" s="44" t="s">
        <v>52</v>
      </c>
      <c r="L388" s="43"/>
    </row>
    <row r="389" spans="1:12" ht="15" x14ac:dyDescent="0.25">
      <c r="A389" s="25"/>
      <c r="B389" s="16"/>
      <c r="C389" s="11"/>
      <c r="D389" s="7" t="s">
        <v>21</v>
      </c>
      <c r="E389" s="42" t="s">
        <v>55</v>
      </c>
      <c r="F389" s="43">
        <v>40</v>
      </c>
      <c r="G389" s="43">
        <v>3.16</v>
      </c>
      <c r="H389" s="43">
        <v>0.32</v>
      </c>
      <c r="I389" s="43">
        <v>20.8</v>
      </c>
      <c r="J389" s="43">
        <v>138</v>
      </c>
      <c r="K389" s="44" t="s">
        <v>52</v>
      </c>
      <c r="L389" s="43"/>
    </row>
    <row r="390" spans="1:12" ht="15" x14ac:dyDescent="0.25">
      <c r="A390" s="25"/>
      <c r="B390" s="16"/>
      <c r="C390" s="11"/>
      <c r="D390" s="7"/>
      <c r="E390" s="42" t="s">
        <v>63</v>
      </c>
      <c r="F390" s="43">
        <v>50</v>
      </c>
      <c r="G390" s="43">
        <v>3.95</v>
      </c>
      <c r="H390" s="43">
        <v>2.9</v>
      </c>
      <c r="I390" s="43">
        <v>33.049999999999997</v>
      </c>
      <c r="J390" s="43">
        <v>173</v>
      </c>
      <c r="K390" s="44" t="s">
        <v>57</v>
      </c>
      <c r="L390" s="43"/>
    </row>
    <row r="391" spans="1:12" ht="15" x14ac:dyDescent="0.25">
      <c r="A391" s="25"/>
      <c r="B391" s="16"/>
      <c r="C391" s="11"/>
      <c r="D391" s="50"/>
      <c r="E391" s="42"/>
      <c r="F391" s="43"/>
      <c r="G391" s="43"/>
      <c r="H391" s="43"/>
      <c r="I391" s="43"/>
      <c r="J391" s="43"/>
      <c r="K391" s="44"/>
      <c r="L391" s="43"/>
    </row>
    <row r="392" spans="1:12" ht="15" x14ac:dyDescent="0.25">
      <c r="A392" s="25"/>
      <c r="B392" s="16"/>
      <c r="C392" s="11"/>
      <c r="D392" s="6"/>
      <c r="E392" s="42"/>
      <c r="F392" s="43"/>
      <c r="G392" s="43"/>
      <c r="H392" s="43"/>
      <c r="I392" s="43"/>
      <c r="J392" s="43"/>
      <c r="K392" s="44"/>
      <c r="L392" s="43"/>
    </row>
    <row r="393" spans="1:12" ht="15" x14ac:dyDescent="0.25">
      <c r="A393" s="26"/>
      <c r="B393" s="18"/>
      <c r="C393" s="8"/>
      <c r="D393" s="19" t="s">
        <v>37</v>
      </c>
      <c r="E393" s="9"/>
      <c r="F393" s="21">
        <f>SUM(F386:F392)</f>
        <v>570</v>
      </c>
      <c r="G393" s="21">
        <f t="shared" ref="G393" si="284">SUM(G386:G392)</f>
        <v>27.990000000000002</v>
      </c>
      <c r="H393" s="21">
        <f t="shared" ref="H393" si="285">SUM(H386:H392)</f>
        <v>23.79</v>
      </c>
      <c r="I393" s="21">
        <f t="shared" ref="I393" si="286">SUM(I386:I392)</f>
        <v>129.68</v>
      </c>
      <c r="J393" s="21">
        <f t="shared" ref="J393" si="287">SUM(J386:J392)</f>
        <v>922</v>
      </c>
      <c r="K393" s="27"/>
      <c r="L393" s="21">
        <f t="shared" ref="L393" si="288">SUM(L386:L392)</f>
        <v>0</v>
      </c>
    </row>
    <row r="394" spans="1:12" ht="15" x14ac:dyDescent="0.25">
      <c r="A394" s="28">
        <f>A386</f>
        <v>2</v>
      </c>
      <c r="B394" s="14">
        <f>B386</f>
        <v>10</v>
      </c>
      <c r="C394" s="10" t="s">
        <v>23</v>
      </c>
      <c r="D394" s="12" t="s">
        <v>22</v>
      </c>
      <c r="E394" s="42"/>
      <c r="F394" s="43"/>
      <c r="G394" s="43"/>
      <c r="H394" s="43"/>
      <c r="I394" s="43"/>
      <c r="J394" s="43"/>
      <c r="K394" s="44"/>
      <c r="L394" s="43"/>
    </row>
    <row r="395" spans="1:12" ht="15" x14ac:dyDescent="0.25">
      <c r="A395" s="25"/>
      <c r="B395" s="16"/>
      <c r="C395" s="11"/>
      <c r="D395" s="6"/>
      <c r="E395" s="42"/>
      <c r="F395" s="43"/>
      <c r="G395" s="43"/>
      <c r="H395" s="43"/>
      <c r="I395" s="43"/>
      <c r="J395" s="43"/>
      <c r="K395" s="44"/>
      <c r="L395" s="43"/>
    </row>
    <row r="396" spans="1:12" ht="15" x14ac:dyDescent="0.25">
      <c r="A396" s="25"/>
      <c r="B396" s="16"/>
      <c r="C396" s="11"/>
      <c r="D396" s="6"/>
      <c r="E396" s="42"/>
      <c r="F396" s="43"/>
      <c r="G396" s="43"/>
      <c r="H396" s="43"/>
      <c r="I396" s="43"/>
      <c r="J396" s="43"/>
      <c r="K396" s="44"/>
      <c r="L396" s="43"/>
    </row>
    <row r="397" spans="1:12" ht="15" x14ac:dyDescent="0.25">
      <c r="A397" s="26"/>
      <c r="B397" s="18"/>
      <c r="C397" s="8"/>
      <c r="D397" s="19" t="s">
        <v>37</v>
      </c>
      <c r="E397" s="9"/>
      <c r="F397" s="21">
        <f>SUM(F394:F396)</f>
        <v>0</v>
      </c>
      <c r="G397" s="21">
        <f t="shared" ref="G397" si="289">SUM(G394:G396)</f>
        <v>0</v>
      </c>
      <c r="H397" s="21">
        <f t="shared" ref="H397" si="290">SUM(H394:H396)</f>
        <v>0</v>
      </c>
      <c r="I397" s="21">
        <f t="shared" ref="I397" si="291">SUM(I394:I396)</f>
        <v>0</v>
      </c>
      <c r="J397" s="21">
        <f t="shared" ref="J397" si="292">SUM(J394:J396)</f>
        <v>0</v>
      </c>
      <c r="K397" s="27"/>
      <c r="L397" s="21">
        <f t="shared" ref="L397" ca="1" si="293">SUM(L394:L402)</f>
        <v>0</v>
      </c>
    </row>
    <row r="398" spans="1:12" ht="15" x14ac:dyDescent="0.25">
      <c r="A398" s="28">
        <f>A386</f>
        <v>2</v>
      </c>
      <c r="B398" s="14">
        <f>B386</f>
        <v>10</v>
      </c>
      <c r="C398" s="10" t="s">
        <v>24</v>
      </c>
      <c r="D398" s="7" t="s">
        <v>25</v>
      </c>
      <c r="E398" s="42"/>
      <c r="F398" s="43"/>
      <c r="G398" s="43"/>
      <c r="H398" s="43"/>
      <c r="I398" s="43"/>
      <c r="J398" s="43"/>
      <c r="K398" s="44"/>
      <c r="L398" s="43"/>
    </row>
    <row r="399" spans="1:12" ht="15" x14ac:dyDescent="0.25">
      <c r="A399" s="25"/>
      <c r="B399" s="16"/>
      <c r="C399" s="11"/>
      <c r="D399" s="7" t="s">
        <v>26</v>
      </c>
      <c r="E399" s="42"/>
      <c r="F399" s="43"/>
      <c r="G399" s="43"/>
      <c r="H399" s="43"/>
      <c r="I399" s="43"/>
      <c r="J399" s="43"/>
      <c r="K399" s="44"/>
      <c r="L399" s="43"/>
    </row>
    <row r="400" spans="1:12" ht="15" x14ac:dyDescent="0.25">
      <c r="A400" s="25"/>
      <c r="B400" s="16"/>
      <c r="C400" s="11"/>
      <c r="D400" s="7" t="s">
        <v>27</v>
      </c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25"/>
      <c r="B401" s="16"/>
      <c r="C401" s="11"/>
      <c r="D401" s="7" t="s">
        <v>28</v>
      </c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25"/>
      <c r="B402" s="16"/>
      <c r="C402" s="11"/>
      <c r="D402" s="7" t="s">
        <v>29</v>
      </c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25"/>
      <c r="B403" s="16"/>
      <c r="C403" s="11"/>
      <c r="D403" s="7" t="s">
        <v>30</v>
      </c>
      <c r="E403" s="42"/>
      <c r="F403" s="43"/>
      <c r="G403" s="43"/>
      <c r="H403" s="43"/>
      <c r="I403" s="43"/>
      <c r="J403" s="43"/>
      <c r="K403" s="44"/>
      <c r="L403" s="43"/>
    </row>
    <row r="404" spans="1:12" ht="15" x14ac:dyDescent="0.25">
      <c r="A404" s="25"/>
      <c r="B404" s="16"/>
      <c r="C404" s="11"/>
      <c r="D404" s="7" t="s">
        <v>31</v>
      </c>
      <c r="E404" s="42"/>
      <c r="F404" s="43"/>
      <c r="G404" s="43"/>
      <c r="H404" s="43"/>
      <c r="I404" s="43"/>
      <c r="J404" s="43"/>
      <c r="K404" s="44"/>
      <c r="L404" s="43"/>
    </row>
    <row r="405" spans="1:12" ht="15" x14ac:dyDescent="0.25">
      <c r="A405" s="25"/>
      <c r="B405" s="16"/>
      <c r="C405" s="11"/>
      <c r="D405" s="6"/>
      <c r="E405" s="42"/>
      <c r="F405" s="43"/>
      <c r="G405" s="43"/>
      <c r="H405" s="43"/>
      <c r="I405" s="43"/>
      <c r="J405" s="43"/>
      <c r="K405" s="44"/>
      <c r="L405" s="43"/>
    </row>
    <row r="406" spans="1:12" ht="15" x14ac:dyDescent="0.25">
      <c r="A406" s="25"/>
      <c r="B406" s="16"/>
      <c r="C406" s="11"/>
      <c r="D406" s="6"/>
      <c r="E406" s="42"/>
      <c r="F406" s="43"/>
      <c r="G406" s="43"/>
      <c r="H406" s="43"/>
      <c r="I406" s="43"/>
      <c r="J406" s="43"/>
      <c r="K406" s="44"/>
      <c r="L406" s="43"/>
    </row>
    <row r="407" spans="1:12" ht="15" x14ac:dyDescent="0.25">
      <c r="A407" s="26"/>
      <c r="B407" s="18"/>
      <c r="C407" s="8"/>
      <c r="D407" s="19" t="s">
        <v>37</v>
      </c>
      <c r="E407" s="9"/>
      <c r="F407" s="21">
        <f>SUM(F398:F406)</f>
        <v>0</v>
      </c>
      <c r="G407" s="21">
        <f t="shared" ref="G407" si="294">SUM(G398:G406)</f>
        <v>0</v>
      </c>
      <c r="H407" s="21">
        <f t="shared" ref="H407" si="295">SUM(H398:H406)</f>
        <v>0</v>
      </c>
      <c r="I407" s="21">
        <f t="shared" ref="I407" si="296">SUM(I398:I406)</f>
        <v>0</v>
      </c>
      <c r="J407" s="21">
        <f t="shared" ref="J407" si="297">SUM(J398:J406)</f>
        <v>0</v>
      </c>
      <c r="K407" s="27"/>
      <c r="L407" s="21">
        <f t="shared" ref="L407" ca="1" si="298">SUM(L404:L412)</f>
        <v>0</v>
      </c>
    </row>
    <row r="408" spans="1:12" ht="15" x14ac:dyDescent="0.25">
      <c r="A408" s="28">
        <f>A386</f>
        <v>2</v>
      </c>
      <c r="B408" s="14">
        <f>B386</f>
        <v>10</v>
      </c>
      <c r="C408" s="10" t="s">
        <v>32</v>
      </c>
      <c r="D408" s="12" t="s">
        <v>33</v>
      </c>
      <c r="E408" s="42"/>
      <c r="F408" s="43"/>
      <c r="G408" s="43"/>
      <c r="H408" s="43"/>
      <c r="I408" s="43"/>
      <c r="J408" s="43"/>
      <c r="K408" s="44"/>
      <c r="L408" s="43"/>
    </row>
    <row r="409" spans="1:12" ht="15" x14ac:dyDescent="0.25">
      <c r="A409" s="25"/>
      <c r="B409" s="16"/>
      <c r="C409" s="11"/>
      <c r="D409" s="12" t="s">
        <v>29</v>
      </c>
      <c r="E409" s="42"/>
      <c r="F409" s="43"/>
      <c r="G409" s="43"/>
      <c r="H409" s="43"/>
      <c r="I409" s="43"/>
      <c r="J409" s="43"/>
      <c r="K409" s="44"/>
      <c r="L409" s="43"/>
    </row>
    <row r="410" spans="1:12" ht="15" x14ac:dyDescent="0.25">
      <c r="A410" s="25"/>
      <c r="B410" s="16"/>
      <c r="C410" s="11"/>
      <c r="D410" s="6"/>
      <c r="E410" s="42"/>
      <c r="F410" s="43"/>
      <c r="G410" s="43"/>
      <c r="H410" s="43"/>
      <c r="I410" s="43"/>
      <c r="J410" s="43"/>
      <c r="K410" s="44"/>
      <c r="L410" s="43"/>
    </row>
    <row r="411" spans="1:12" ht="15" x14ac:dyDescent="0.25">
      <c r="A411" s="25"/>
      <c r="B411" s="16"/>
      <c r="C411" s="11"/>
      <c r="D411" s="6"/>
      <c r="E411" s="42"/>
      <c r="F411" s="43"/>
      <c r="G411" s="43"/>
      <c r="H411" s="43"/>
      <c r="I411" s="43"/>
      <c r="J411" s="43"/>
      <c r="K411" s="44"/>
      <c r="L411" s="43"/>
    </row>
    <row r="412" spans="1:12" ht="15" x14ac:dyDescent="0.25">
      <c r="A412" s="26"/>
      <c r="B412" s="18"/>
      <c r="C412" s="8"/>
      <c r="D412" s="19" t="s">
        <v>37</v>
      </c>
      <c r="E412" s="9"/>
      <c r="F412" s="21">
        <f>SUM(F408:F411)</f>
        <v>0</v>
      </c>
      <c r="G412" s="21">
        <f t="shared" ref="G412" si="299">SUM(G408:G411)</f>
        <v>0</v>
      </c>
      <c r="H412" s="21">
        <f t="shared" ref="H412" si="300">SUM(H408:H411)</f>
        <v>0</v>
      </c>
      <c r="I412" s="21">
        <f t="shared" ref="I412" si="301">SUM(I408:I411)</f>
        <v>0</v>
      </c>
      <c r="J412" s="21">
        <f t="shared" ref="J412" si="302">SUM(J408:J411)</f>
        <v>0</v>
      </c>
      <c r="K412" s="27"/>
      <c r="L412" s="21">
        <f t="shared" ref="L412" ca="1" si="303">SUM(L405:L411)</f>
        <v>0</v>
      </c>
    </row>
    <row r="413" spans="1:12" ht="15" x14ac:dyDescent="0.25">
      <c r="A413" s="28">
        <f>A386</f>
        <v>2</v>
      </c>
      <c r="B413" s="14">
        <f>B386</f>
        <v>10</v>
      </c>
      <c r="C413" s="10" t="s">
        <v>34</v>
      </c>
      <c r="D413" s="7" t="s">
        <v>19</v>
      </c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25"/>
      <c r="B414" s="16"/>
      <c r="C414" s="11"/>
      <c r="D414" s="7" t="s">
        <v>28</v>
      </c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25"/>
      <c r="B415" s="16"/>
      <c r="C415" s="11"/>
      <c r="D415" s="7" t="s">
        <v>29</v>
      </c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25"/>
      <c r="B416" s="16"/>
      <c r="C416" s="11"/>
      <c r="D416" s="7" t="s">
        <v>21</v>
      </c>
      <c r="E416" s="42"/>
      <c r="F416" s="43"/>
      <c r="G416" s="43"/>
      <c r="H416" s="43"/>
      <c r="I416" s="43"/>
      <c r="J416" s="43"/>
      <c r="K416" s="44"/>
      <c r="L416" s="43"/>
    </row>
    <row r="417" spans="1:12" ht="15" x14ac:dyDescent="0.25">
      <c r="A417" s="25"/>
      <c r="B417" s="16"/>
      <c r="C417" s="11"/>
      <c r="D417" s="6"/>
      <c r="E417" s="42"/>
      <c r="F417" s="43"/>
      <c r="G417" s="43"/>
      <c r="H417" s="43"/>
      <c r="I417" s="43"/>
      <c r="J417" s="43"/>
      <c r="K417" s="44"/>
      <c r="L417" s="43"/>
    </row>
    <row r="418" spans="1:12" ht="15" x14ac:dyDescent="0.25">
      <c r="A418" s="25"/>
      <c r="B418" s="16"/>
      <c r="C418" s="11"/>
      <c r="D418" s="6"/>
      <c r="E418" s="42"/>
      <c r="F418" s="43"/>
      <c r="G418" s="43"/>
      <c r="H418" s="43"/>
      <c r="I418" s="43"/>
      <c r="J418" s="43"/>
      <c r="K418" s="44"/>
      <c r="L418" s="43"/>
    </row>
    <row r="419" spans="1:12" ht="15" x14ac:dyDescent="0.25">
      <c r="A419" s="26"/>
      <c r="B419" s="18"/>
      <c r="C419" s="8"/>
      <c r="D419" s="19" t="s">
        <v>37</v>
      </c>
      <c r="E419" s="9"/>
      <c r="F419" s="21">
        <f>SUM(F413:F418)</f>
        <v>0</v>
      </c>
      <c r="G419" s="21">
        <f t="shared" ref="G419" si="304">SUM(G413:G418)</f>
        <v>0</v>
      </c>
      <c r="H419" s="21">
        <f t="shared" ref="H419" si="305">SUM(H413:H418)</f>
        <v>0</v>
      </c>
      <c r="I419" s="21">
        <f t="shared" ref="I419" si="306">SUM(I413:I418)</f>
        <v>0</v>
      </c>
      <c r="J419" s="21">
        <f t="shared" ref="J419" si="307">SUM(J413:J418)</f>
        <v>0</v>
      </c>
      <c r="K419" s="27"/>
      <c r="L419" s="21">
        <f t="shared" ref="L419" ca="1" si="308">SUM(L413:L421)</f>
        <v>0</v>
      </c>
    </row>
    <row r="420" spans="1:12" ht="15" x14ac:dyDescent="0.25">
      <c r="A420" s="28">
        <f>A386</f>
        <v>2</v>
      </c>
      <c r="B420" s="14">
        <f>B386</f>
        <v>10</v>
      </c>
      <c r="C420" s="10" t="s">
        <v>35</v>
      </c>
      <c r="D420" s="12" t="s">
        <v>36</v>
      </c>
      <c r="E420" s="42"/>
      <c r="F420" s="43"/>
      <c r="G420" s="43"/>
      <c r="H420" s="43"/>
      <c r="I420" s="43"/>
      <c r="J420" s="43"/>
      <c r="K420" s="44"/>
      <c r="L420" s="43"/>
    </row>
    <row r="421" spans="1:12" ht="15" x14ac:dyDescent="0.25">
      <c r="A421" s="25"/>
      <c r="B421" s="16"/>
      <c r="C421" s="11"/>
      <c r="D421" s="12" t="s">
        <v>33</v>
      </c>
      <c r="E421" s="42"/>
      <c r="F421" s="43"/>
      <c r="G421" s="43"/>
      <c r="H421" s="43"/>
      <c r="I421" s="43"/>
      <c r="J421" s="43"/>
      <c r="K421" s="44"/>
      <c r="L421" s="43"/>
    </row>
    <row r="422" spans="1:12" ht="15" x14ac:dyDescent="0.25">
      <c r="A422" s="25"/>
      <c r="B422" s="16"/>
      <c r="C422" s="11"/>
      <c r="D422" s="12" t="s">
        <v>29</v>
      </c>
      <c r="E422" s="42"/>
      <c r="F422" s="43"/>
      <c r="G422" s="43"/>
      <c r="H422" s="43"/>
      <c r="I422" s="43"/>
      <c r="J422" s="43"/>
      <c r="K422" s="44"/>
      <c r="L422" s="43"/>
    </row>
    <row r="423" spans="1:12" ht="15" x14ac:dyDescent="0.25">
      <c r="A423" s="25"/>
      <c r="B423" s="16"/>
      <c r="C423" s="11"/>
      <c r="D423" s="12" t="s">
        <v>22</v>
      </c>
      <c r="E423" s="42"/>
      <c r="F423" s="43"/>
      <c r="G423" s="43"/>
      <c r="H423" s="43"/>
      <c r="I423" s="43"/>
      <c r="J423" s="43"/>
      <c r="K423" s="44"/>
      <c r="L423" s="43"/>
    </row>
    <row r="424" spans="1:12" ht="15" x14ac:dyDescent="0.25">
      <c r="A424" s="25"/>
      <c r="B424" s="16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5"/>
      <c r="B425" s="16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6"/>
      <c r="B426" s="18"/>
      <c r="C426" s="8"/>
      <c r="D426" s="20" t="s">
        <v>37</v>
      </c>
      <c r="E426" s="9"/>
      <c r="F426" s="21">
        <f>SUM(F420:F425)</f>
        <v>0</v>
      </c>
      <c r="G426" s="21">
        <f t="shared" ref="G426" si="309">SUM(G420:G425)</f>
        <v>0</v>
      </c>
      <c r="H426" s="21">
        <f t="shared" ref="H426" si="310">SUM(H420:H425)</f>
        <v>0</v>
      </c>
      <c r="I426" s="21">
        <f t="shared" ref="I426" si="311">SUM(I420:I425)</f>
        <v>0</v>
      </c>
      <c r="J426" s="21">
        <f t="shared" ref="J426" si="312">SUM(J420:J425)</f>
        <v>0</v>
      </c>
      <c r="K426" s="27"/>
      <c r="L426" s="21">
        <f ca="1">SUM(L420:L427)</f>
        <v>0</v>
      </c>
    </row>
    <row r="427" spans="1:12" ht="15.75" customHeight="1" thickBot="1" x14ac:dyDescent="0.25">
      <c r="A427" s="29">
        <f>A386</f>
        <v>2</v>
      </c>
      <c r="B427" s="30">
        <f>B386</f>
        <v>10</v>
      </c>
      <c r="C427" s="54" t="s">
        <v>4</v>
      </c>
      <c r="D427" s="55"/>
      <c r="E427" s="31"/>
      <c r="F427" s="32">
        <f>F393+F397+F407+F412+F419+F426</f>
        <v>570</v>
      </c>
      <c r="G427" s="32">
        <f t="shared" ref="G427" si="313">G393+G397+G407+G412+G419+G426</f>
        <v>27.990000000000002</v>
      </c>
      <c r="H427" s="32">
        <f t="shared" ref="H427" si="314">H393+H397+H407+H412+H419+H426</f>
        <v>23.79</v>
      </c>
      <c r="I427" s="32">
        <f t="shared" ref="I427" si="315">I393+I397+I407+I412+I419+I426</f>
        <v>129.68</v>
      </c>
      <c r="J427" s="32">
        <f t="shared" ref="J427" si="316">J393+J397+J407+J412+J419+J426</f>
        <v>922</v>
      </c>
      <c r="K427" s="33"/>
      <c r="L427" s="32">
        <f t="shared" ref="L427" ca="1" si="317">L393+L397+L407+L412+L419+L426</f>
        <v>0</v>
      </c>
    </row>
  </sheetData>
  <mergeCells count="13">
    <mergeCell ref="C1:E1"/>
    <mergeCell ref="H1:K1"/>
    <mergeCell ref="H2:K2"/>
    <mergeCell ref="C89:D89"/>
    <mergeCell ref="C131:D131"/>
    <mergeCell ref="C343:D343"/>
    <mergeCell ref="C385:D385"/>
    <mergeCell ref="C427:D427"/>
    <mergeCell ref="C301:D301"/>
    <mergeCell ref="C47:D47"/>
    <mergeCell ref="C173:D173"/>
    <mergeCell ref="C215:D215"/>
    <mergeCell ref="C258:D25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dcterms:created xsi:type="dcterms:W3CDTF">2022-05-16T14:23:56Z</dcterms:created>
  <dcterms:modified xsi:type="dcterms:W3CDTF">2025-04-11T06:37:54Z</dcterms:modified>
</cp:coreProperties>
</file>